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"/>
    </mc:Choice>
  </mc:AlternateContent>
  <bookViews>
    <workbookView xWindow="0" yWindow="0" windowWidth="19200" windowHeight="7060"/>
  </bookViews>
  <sheets>
    <sheet name="SEKTOR" sheetId="1" r:id="rId1"/>
  </sheet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2" i="1" s="1"/>
  <c r="I5" i="1"/>
  <c r="I42" i="1" s="1"/>
  <c r="J5" i="1"/>
  <c r="B6" i="1"/>
  <c r="C6" i="1"/>
  <c r="D6" i="1"/>
  <c r="D5" i="1" s="1"/>
  <c r="D42" i="1" s="1"/>
  <c r="E6" i="1"/>
  <c r="E5" i="1" s="1"/>
  <c r="E42" i="1" s="1"/>
  <c r="F6" i="1"/>
  <c r="F5" i="1" s="1"/>
  <c r="F42" i="1" s="1"/>
  <c r="G6" i="1"/>
  <c r="H6" i="1"/>
  <c r="H5" i="1" s="1"/>
  <c r="H42" i="1" s="1"/>
  <c r="I6" i="1"/>
  <c r="J6" i="1"/>
  <c r="K6" i="1"/>
  <c r="L6" i="1"/>
  <c r="L5" i="1" s="1"/>
  <c r="M6" i="1"/>
  <c r="M5" i="1" s="1"/>
  <c r="M42" i="1" s="1"/>
  <c r="N6" i="1"/>
  <c r="N5" i="1" s="1"/>
  <c r="N42" i="1" s="1"/>
  <c r="B15" i="1"/>
  <c r="C15" i="1"/>
  <c r="C5" i="1" s="1"/>
  <c r="C42" i="1" s="1"/>
  <c r="D15" i="1"/>
  <c r="E15" i="1"/>
  <c r="F15" i="1"/>
  <c r="G15" i="1"/>
  <c r="G5" i="1" s="1"/>
  <c r="H15" i="1"/>
  <c r="I15" i="1"/>
  <c r="J15" i="1"/>
  <c r="K15" i="1"/>
  <c r="K5" i="1" s="1"/>
  <c r="K42" i="1" s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E19" i="1"/>
  <c r="F19" i="1"/>
  <c r="M19" i="1"/>
  <c r="N19" i="1"/>
  <c r="B20" i="1"/>
  <c r="B19" i="1" s="1"/>
  <c r="C20" i="1"/>
  <c r="D20" i="1"/>
  <c r="D19" i="1" s="1"/>
  <c r="E20" i="1"/>
  <c r="F20" i="1"/>
  <c r="G20" i="1"/>
  <c r="H20" i="1"/>
  <c r="H19" i="1" s="1"/>
  <c r="I20" i="1"/>
  <c r="I19" i="1" s="1"/>
  <c r="J20" i="1"/>
  <c r="J19" i="1" s="1"/>
  <c r="K20" i="1"/>
  <c r="L20" i="1"/>
  <c r="L19" i="1" s="1"/>
  <c r="M20" i="1"/>
  <c r="N20" i="1"/>
  <c r="B24" i="1"/>
  <c r="C24" i="1"/>
  <c r="C19" i="1" s="1"/>
  <c r="D24" i="1"/>
  <c r="E24" i="1"/>
  <c r="F24" i="1"/>
  <c r="G24" i="1"/>
  <c r="G19" i="1" s="1"/>
  <c r="H24" i="1"/>
  <c r="I24" i="1"/>
  <c r="J24" i="1"/>
  <c r="K24" i="1"/>
  <c r="K19" i="1" s="1"/>
  <c r="L24" i="1"/>
  <c r="M24" i="1"/>
  <c r="N24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G42" i="1" l="1"/>
  <c r="L42" i="1"/>
  <c r="J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<sst xmlns="http://schemas.openxmlformats.org/spreadsheetml/2006/main" count="120" uniqueCount="116">
  <si>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</si>
  <si>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</si>
  <si>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</si>
  <si>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</si>
  <si>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</si>
  <si>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</si>
  <si>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</si>
  <si>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</si>
  <si>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</si>
  <si>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</si>
  <si>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</si>
  <si>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</si>
  <si>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</si>
  <si>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</si>
  <si>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</si>
  <si>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</si>
  <si>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</si>
  <si>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</si>
  <si>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</si>
  <si>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</si>
  <si>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</si>
  <si>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</si>
  <si>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</si>
  <si>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</si>
  <si>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</si>
  <si>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</si>
  <si>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</si>
  <si>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</si>
  <si>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</si>
  <si>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</si>
  <si>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</si>
  <si>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</si>
  <si>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</si>
  <si>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</si>
  <si>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</si>
  <si>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</si>
  <si>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</si>
  <si>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</si>
  <si>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</si>
  <si>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</si>
  <si>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</si>
  <si>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</si>
  <si>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</si>
  <si>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</si>
  <si>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</si>
  <si>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</si>
  <si>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</si>
  <si>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</si>
  <si>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</si>
  <si>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</si>
  <si>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</si>
  <si>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</si>
  <si>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</si>
  <si>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</si>
  <si>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</si>
  <si>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</si>
  <si>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</si>
  <si>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</si>
  <si>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</si>
  <si>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</si>
  <si>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</si>
  <si>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</si>
  <si>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</si>
  <si>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</si>
  <si>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</si>
  <si>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</si>
  <si>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</si>
  <si>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</si>
  <si>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</si>
  <si>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</si>
  <si>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</si>
  <si>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</si>
  <si>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</si>
  <si>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</si>
  <si>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</si>
  <si>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</si>
  <si>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ve Elektronik</t>
  </si>
  <si>
    <t xml:space="preserve"> Gemi, Yat ve Hizmetleri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</si>
  <si>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</si>
  <si>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</si>
  <si>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</si>
  <si>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</si>
  <si>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</si>
  <si>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</si>
  <si>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</si>
  <si>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</si>
  <si>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</si>
  <si>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 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</si>
  <si>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</si>
  <si>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</si>
  <si>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</si>
  <si>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Mamulleri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</si>
  <si>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</si>
  <si>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</si>
  <si>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</si>
  <si>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</si>
  <si>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</si>
  <si>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</si>
  <si>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</si>
  <si>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</si>
  <si>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</si>
  <si>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</si>
  <si>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</si>
  <si>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</si>
  <si>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</si>
  <si>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</si>
  <si>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</si>
  <si>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</si>
  <si>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</si>
  <si>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</si>
  <si>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</si>
  <si>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</si>
  <si>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</si>
  <si>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</si>
  <si>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</si>
  <si>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31.05.2023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</si>
</sst>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Alignment="1">
      <alignment horizontal="right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Border="1"/>
    <xf numFmtId="0" fontId="18" fillId="0" borderId="3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Border="1"/>
    <xf numFmtId="3" fontId="19" fillId="0" borderId="0" xfId="0" applyNumberFormat="1" applyFont="1"/>
    <xf numFmtId="0" fontId="19" fillId="0" borderId="5" xfId="0" applyFont="1" applyBorder="1"/>
    <xf numFmtId="3" fontId="18" fillId="0" borderId="6" xfId="0" applyNumberFormat="1" applyFont="1" applyBorder="1"/>
    <xf numFmtId="3" fontId="18" fillId="0" borderId="0" xfId="0" applyNumberFormat="1" applyFont="1"/>
    <xf numFmtId="0" fontId="20" fillId="0" borderId="5" xfId="0" applyFont="1" applyBorder="1"/>
    <xf numFmtId="3" fontId="20" fillId="0" borderId="0" xfId="0" applyNumberFormat="1" applyFont="1"/>
    <xf numFmtId="3" fontId="19" fillId="0" borderId="6" xfId="0" applyNumberFormat="1" applyFont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/>
    <xf numFmtId="0" fontId="18" fillId="0" borderId="5" xfId="0" applyFont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Border="1"/>
    <xf numFmtId="3" fontId="18" fillId="0" borderId="8" xfId="0" applyNumberFormat="1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49" fontId="26" fillId="0" borderId="11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A7-4C69-A7C1-85CCF223786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A7-4C69-A7C1-85CCF223786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A7-4C69-A7C1-85CCF2237869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14058691.797950003</c:v>
                </c:pt>
                <c:pt idx="1">
                  <c:v>73505984.87692</c:v>
                </c:pt>
                <c:pt idx="2">
                  <c:v>2968188.7571800002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A7-4C69-A7C1-85CCF2237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8240"/>
        <c:axId val="-1945262256"/>
        <c:axId val="0"/>
      </c:bar3DChart>
      <c:catAx>
        <c:axId val="-194526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2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2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82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EF-4D9E-B031-B6489CC2FB3B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EF-4D9E-B031-B6489CC2FB3B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EF-4D9E-B031-B6489CC2FB3B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EF-4D9E-B031-B6489CC2FB3B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6EF-4D9E-B031-B6489CC2FB3B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6EF-4D9E-B031-B6489CC2FB3B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9335671.3656600025</c:v>
                </c:pt>
                <c:pt idx="1">
                  <c:v>1405302.49006</c:v>
                </c:pt>
                <c:pt idx="2">
                  <c:v>3317717.9422300002</c:v>
                </c:pt>
                <c:pt idx="3">
                  <c:v>5967576.6993800011</c:v>
                </c:pt>
                <c:pt idx="4">
                  <c:v>12266170.42227</c:v>
                </c:pt>
                <c:pt idx="5">
                  <c:v>55272237.755269997</c:v>
                </c:pt>
                <c:pt idx="6">
                  <c:v>2968188.7571800002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EF-4D9E-B031-B6489CC2F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5520"/>
        <c:axId val="-1945267696"/>
        <c:axId val="0"/>
      </c:bar3DChart>
      <c:catAx>
        <c:axId val="-1945265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76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5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84-4E26-9B32-37F822906FF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84-4E26-9B32-37F822906FF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84-4E26-9B32-37F822906FF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84-4E26-9B32-37F822906FF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F84-4E26-9B32-37F822906FF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F84-4E26-9B32-37F822906FF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F84-4E26-9B32-37F822906FF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F84-4E26-9B32-37F822906FF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F84-4E26-9B32-37F822906FF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F84-4E26-9B32-37F822906FF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F84-4E26-9B32-37F822906FF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F84-4E26-9B32-37F822906FF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F84-4E26-9B32-37F822906FF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F84-4E26-9B32-37F822906FF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F84-4E26-9B32-37F822906FF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F84-4E26-9B32-37F822906FF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F84-4E26-9B32-37F822906FF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F84-4E26-9B32-37F822906FF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F84-4E26-9B32-37F822906FF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F84-4E26-9B32-37F822906FFB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Mamulleri</c:v>
                </c:pt>
                <c:pt idx="8">
                  <c:v> Su Ürünleri ve Hayvansal Mamuller</c:v>
                </c:pt>
                <c:pt idx="9">
                  <c:v> Mobilya, 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Gemi, Yat ve Hizmetleri</c:v>
                </c:pt>
                <c:pt idx="17">
                  <c:v> Elektrik ve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4738436.9458600003</c:v>
                </c:pt>
                <c:pt idx="1">
                  <c:v>1424576.4792200001</c:v>
                </c:pt>
                <c:pt idx="2">
                  <c:v>903934.99052999995</c:v>
                </c:pt>
                <c:pt idx="3">
                  <c:v>613217.15598000004</c:v>
                </c:pt>
                <c:pt idx="4">
                  <c:v>722638.08203000005</c:v>
                </c:pt>
                <c:pt idx="5">
                  <c:v>480269.48992999998</c:v>
                </c:pt>
                <c:pt idx="6">
                  <c:v>376086.68504000001</c:v>
                </c:pt>
                <c:pt idx="7">
                  <c:v>76511.537070000006</c:v>
                </c:pt>
                <c:pt idx="8">
                  <c:v>1405302.49006</c:v>
                </c:pt>
                <c:pt idx="9">
                  <c:v>3317717.9422300002</c:v>
                </c:pt>
                <c:pt idx="10">
                  <c:v>4044371.61993</c:v>
                </c:pt>
                <c:pt idx="11">
                  <c:v>865669.73097999999</c:v>
                </c:pt>
                <c:pt idx="12">
                  <c:v>1057535.3484700001</c:v>
                </c:pt>
                <c:pt idx="13">
                  <c:v>12266170.42227</c:v>
                </c:pt>
                <c:pt idx="14">
                  <c:v>8355036.7979899999</c:v>
                </c:pt>
                <c:pt idx="15">
                  <c:v>14332483.52857</c:v>
                </c:pt>
                <c:pt idx="16">
                  <c:v>489885.23183</c:v>
                </c:pt>
                <c:pt idx="17">
                  <c:v>6589402.9803499999</c:v>
                </c:pt>
                <c:pt idx="18">
                  <c:v>4552357.2378200004</c:v>
                </c:pt>
                <c:pt idx="19">
                  <c:v>5409797.7752999999</c:v>
                </c:pt>
                <c:pt idx="20">
                  <c:v>5876173.96172</c:v>
                </c:pt>
                <c:pt idx="21">
                  <c:v>1979164.6555699999</c:v>
                </c:pt>
                <c:pt idx="22">
                  <c:v>2620098.4259299999</c:v>
                </c:pt>
                <c:pt idx="23">
                  <c:v>2044435.6336399999</c:v>
                </c:pt>
                <c:pt idx="24">
                  <c:v>55212.769370000002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F84-4E26-9B32-37F822906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7152"/>
        <c:axId val="-1945263344"/>
        <c:axId val="0"/>
      </c:bar3DChart>
      <c:catAx>
        <c:axId val="-1945267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633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9452633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715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300-000083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84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300-000085350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activeCell="A2" sqref="A2:P2"/>
    </sheetView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2862819.7398900003</v>
      </c>
      <c r="C5" s="47">
        <f>C6+C15+C17</f>
        <v>2549402.1059499998</v>
      </c>
      <c r="D5" s="47">
        <f>D6+D15+D17</f>
        <v>3183679.19594</v>
      </c>
      <c r="E5" s="47">
        <f>E6+E15+E17</f>
        <v>2563387.8595699999</v>
      </c>
      <c r="F5" s="47">
        <f>F6+F15+F17</f>
        <v>2899402.8966000006</v>
      </c>
      <c r="G5" s="47">
        <f>G6+G15+G17</f>
        <v>0</v>
      </c>
      <c r="H5" s="47">
        <f>H6+H15+H17</f>
        <v>0</v>
      </c>
      <c r="I5" s="47">
        <f>I6+I15+I17</f>
        <v>0</v>
      </c>
      <c r="J5" s="47">
        <f>J6+J15+J17</f>
        <v>0</v>
      </c>
      <c r="K5" s="47">
        <f>K6+K15+K17</f>
        <v>0</v>
      </c>
      <c r="L5" s="47">
        <f>L6+L15+L17</f>
        <v>0</v>
      </c>
      <c r="M5" s="47">
        <f>M6+M15+M17</f>
        <v>0</v>
      </c>
      <c r="N5" s="46">
        <f>N6+N15+N17</f>
        <v>14058691.797950003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1967671.4676900001</v>
      </c>
      <c r="C6" s="36">
        <f>C7+C8+C9+C10+C11+C12+C13+C14</f>
        <v>1730020.7770799999</v>
      </c>
      <c r="D6" s="36">
        <f>D7+D8+D9+D10+D11+D12+D13+D14</f>
        <v>2118081.8705100003</v>
      </c>
      <c r="E6" s="36">
        <f>E7+E8+E9+E10+E11+E12+E13+E14</f>
        <v>1661413.1007899998</v>
      </c>
      <c r="F6" s="36">
        <f>F7+F8+F9+F10+F11+F12+F13+F14</f>
        <v>1858484.1495900005</v>
      </c>
      <c r="G6" s="36">
        <f>G7+G8+G9+G10+G11+G12+G13+G14</f>
        <v>0</v>
      </c>
      <c r="H6" s="36">
        <f>H7+H8+H9+H10+H11+H12+H13+H14</f>
        <v>0</v>
      </c>
      <c r="I6" s="36">
        <f>I7+I8+I9+I10+I11+I12+I13+I14</f>
        <v>0</v>
      </c>
      <c r="J6" s="36">
        <f>J7+J8+J9+J10+J11+J12+J13+J14</f>
        <v>0</v>
      </c>
      <c r="K6" s="36">
        <f>K7+K8+K9+K10+K11+K12+K13+K14</f>
        <v>0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9335671.3656600025</v>
      </c>
      <c r="O6" s="45"/>
    </row>
    <row r="7" spans="1:16" ht="16" customHeight="1" x14ac:dyDescent="0.25">
      <c r="A7" s="34" t="s">
        <v>98</v>
      </c>
      <c r="B7" s="33">
        <v>983893.83568000002</v>
      </c>
      <c r="C7" s="33">
        <v>826132.11098</v>
      </c>
      <c r="D7" s="33">
        <v>1115518.6287700001</v>
      </c>
      <c r="E7" s="33">
        <v>866314.67345999996</v>
      </c>
      <c r="F7" s="33">
        <v>946577.69697000005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4738436.9458600003</v>
      </c>
      <c r="O7" s="24"/>
    </row>
    <row r="8" spans="1:16" ht="16" customHeight="1" x14ac:dyDescent="0.25">
      <c r="A8" s="34" t="s">
        <v>97</v>
      </c>
      <c r="B8" s="33">
        <v>324267.18180999998</v>
      </c>
      <c r="C8" s="33">
        <v>308423.74320999999</v>
      </c>
      <c r="D8" s="33">
        <v>307134.88104000001</v>
      </c>
      <c r="E8" s="33">
        <v>235284.45908999999</v>
      </c>
      <c r="F8" s="33">
        <v>249466.21406999999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1424576.4792200001</v>
      </c>
      <c r="O8" s="24"/>
    </row>
    <row r="9" spans="1:16" ht="16" customHeight="1" x14ac:dyDescent="0.25">
      <c r="A9" s="34" t="s">
        <v>96</v>
      </c>
      <c r="B9" s="33">
        <v>170580.06958000001</v>
      </c>
      <c r="C9" s="33">
        <v>170790.93497999999</v>
      </c>
      <c r="D9" s="33">
        <v>208547.15588000001</v>
      </c>
      <c r="E9" s="33">
        <v>168527.26183</v>
      </c>
      <c r="F9" s="33">
        <v>185489.56826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903934.99052999995</v>
      </c>
      <c r="O9" s="24"/>
    </row>
    <row r="10" spans="1:16" ht="16" customHeight="1" x14ac:dyDescent="0.25">
      <c r="A10" s="34" t="s">
        <v>95</v>
      </c>
      <c r="B10" s="33">
        <v>127705.96103999999</v>
      </c>
      <c r="C10" s="33">
        <v>106668.60533000001</v>
      </c>
      <c r="D10" s="33">
        <v>149439.96747999999</v>
      </c>
      <c r="E10" s="33">
        <v>109243.45156</v>
      </c>
      <c r="F10" s="33">
        <v>120159.17057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613217.15598000004</v>
      </c>
      <c r="O10" s="24"/>
    </row>
    <row r="11" spans="1:16" ht="16" customHeight="1" x14ac:dyDescent="0.25">
      <c r="A11" s="34" t="s">
        <v>94</v>
      </c>
      <c r="B11" s="33">
        <v>142087.20378000001</v>
      </c>
      <c r="C11" s="33">
        <v>155720.60957</v>
      </c>
      <c r="D11" s="33">
        <v>156291.59169999999</v>
      </c>
      <c r="E11" s="33">
        <v>124873.92991000001</v>
      </c>
      <c r="F11" s="33">
        <v>143664.74707000001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722638.08203000005</v>
      </c>
      <c r="O11" s="24"/>
    </row>
    <row r="12" spans="1:16" ht="16" customHeight="1" x14ac:dyDescent="0.25">
      <c r="A12" s="34" t="s">
        <v>93</v>
      </c>
      <c r="B12" s="33">
        <v>119104.41473999999</v>
      </c>
      <c r="C12" s="33">
        <v>81393.866899999994</v>
      </c>
      <c r="D12" s="33">
        <v>91929.249599999996</v>
      </c>
      <c r="E12" s="33">
        <v>84230.798800000004</v>
      </c>
      <c r="F12" s="33">
        <v>103611.15989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480269.48992999998</v>
      </c>
      <c r="O12" s="24"/>
    </row>
    <row r="13" spans="1:16" ht="16" customHeight="1" x14ac:dyDescent="0.25">
      <c r="A13" s="34" t="s">
        <v>92</v>
      </c>
      <c r="B13" s="33">
        <v>86086.110459999996</v>
      </c>
      <c r="C13" s="33">
        <v>64822.363810000003</v>
      </c>
      <c r="D13" s="33">
        <v>71187.896110000001</v>
      </c>
      <c r="E13" s="33">
        <v>58500.140330000002</v>
      </c>
      <c r="F13" s="33">
        <v>95490.174329999994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376086.68504000001</v>
      </c>
      <c r="O13" s="24"/>
    </row>
    <row r="14" spans="1:16" ht="16" customHeight="1" x14ac:dyDescent="0.25">
      <c r="A14" s="34" t="s">
        <v>91</v>
      </c>
      <c r="B14" s="33">
        <v>13946.6906</v>
      </c>
      <c r="C14" s="33">
        <v>16068.542299999999</v>
      </c>
      <c r="D14" s="33">
        <v>18032.499930000002</v>
      </c>
      <c r="E14" s="33">
        <v>14438.38581</v>
      </c>
      <c r="F14" s="33">
        <v>14025.41843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76511.537070000006</v>
      </c>
      <c r="O14" s="24"/>
    </row>
    <row r="15" spans="1:16" s="44" customFormat="1" ht="16" customHeight="1" x14ac:dyDescent="0.3">
      <c r="A15" s="37" t="s">
        <v>90</v>
      </c>
      <c r="B15" s="36">
        <f>B16</f>
        <v>270908.34821000003</v>
      </c>
      <c r="C15" s="36">
        <f>C16</f>
        <v>242998.91232</v>
      </c>
      <c r="D15" s="36">
        <f>D16</f>
        <v>306570.67113999999</v>
      </c>
      <c r="E15" s="36">
        <f>E16</f>
        <v>274494.29583999998</v>
      </c>
      <c r="F15" s="36">
        <f>F16</f>
        <v>310330.26254999998</v>
      </c>
      <c r="G15" s="36">
        <f>G16</f>
        <v>0</v>
      </c>
      <c r="H15" s="36">
        <f>H16</f>
        <v>0</v>
      </c>
      <c r="I15" s="36">
        <f>I16</f>
        <v>0</v>
      </c>
      <c r="J15" s="36">
        <f>J16</f>
        <v>0</v>
      </c>
      <c r="K15" s="36">
        <f>K16</f>
        <v>0</v>
      </c>
      <c r="L15" s="36">
        <f>L16</f>
        <v>0</v>
      </c>
      <c r="M15" s="36">
        <f>M16</f>
        <v>0</v>
      </c>
      <c r="N15" s="35">
        <f>N16</f>
        <v>1405302.49006</v>
      </c>
      <c r="O15" s="45"/>
    </row>
    <row r="16" spans="1:16" s="44" customFormat="1" ht="16" customHeight="1" x14ac:dyDescent="0.3">
      <c r="A16" s="34" t="s">
        <v>89</v>
      </c>
      <c r="B16" s="42">
        <v>270908.34821000003</v>
      </c>
      <c r="C16" s="42">
        <v>242998.91232</v>
      </c>
      <c r="D16" s="42">
        <v>306570.67113999999</v>
      </c>
      <c r="E16" s="42">
        <v>274494.29583999998</v>
      </c>
      <c r="F16" s="42">
        <v>310330.26254999998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39">
        <v>1405302.49006</v>
      </c>
      <c r="O16" s="45"/>
    </row>
    <row r="17" spans="1:15" s="44" customFormat="1" ht="16" customHeight="1" x14ac:dyDescent="0.3">
      <c r="A17" s="37" t="s">
        <v>88</v>
      </c>
      <c r="B17" s="36">
        <f>B18</f>
        <v>624239.92399000004</v>
      </c>
      <c r="C17" s="36">
        <f>C18</f>
        <v>576382.41654999997</v>
      </c>
      <c r="D17" s="36">
        <f>D18</f>
        <v>759026.65428999998</v>
      </c>
      <c r="E17" s="36">
        <f>E18</f>
        <v>627480.46294</v>
      </c>
      <c r="F17" s="36">
        <f>F18</f>
        <v>730588.48445999995</v>
      </c>
      <c r="G17" s="36">
        <f>G18</f>
        <v>0</v>
      </c>
      <c r="H17" s="36">
        <f>H18</f>
        <v>0</v>
      </c>
      <c r="I17" s="36">
        <f>I18</f>
        <v>0</v>
      </c>
      <c r="J17" s="36">
        <f>J18</f>
        <v>0</v>
      </c>
      <c r="K17" s="36">
        <f>K18</f>
        <v>0</v>
      </c>
      <c r="L17" s="36">
        <f>L18</f>
        <v>0</v>
      </c>
      <c r="M17" s="36">
        <f>M18</f>
        <v>0</v>
      </c>
      <c r="N17" s="35">
        <f>N18</f>
        <v>3317717.9422300002</v>
      </c>
      <c r="O17" s="45"/>
    </row>
    <row r="18" spans="1:15" s="44" customFormat="1" ht="16" customHeight="1" x14ac:dyDescent="0.3">
      <c r="A18" s="34" t="s">
        <v>87</v>
      </c>
      <c r="B18" s="42">
        <v>624239.92399000004</v>
      </c>
      <c r="C18" s="42">
        <v>576382.41654999997</v>
      </c>
      <c r="D18" s="42">
        <v>759026.65428999998</v>
      </c>
      <c r="E18" s="42">
        <v>627480.46294</v>
      </c>
      <c r="F18" s="42">
        <v>730588.48445999995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39">
        <v>3317717.9422300002</v>
      </c>
      <c r="O18" s="45"/>
    </row>
    <row r="19" spans="1:15" s="30" customFormat="1" ht="16" customHeight="1" x14ac:dyDescent="0.35">
      <c r="A19" s="43" t="s">
        <v>39</v>
      </c>
      <c r="B19" s="36">
        <f>B20+B24+B26</f>
        <v>13618507.56562</v>
      </c>
      <c r="C19" s="36">
        <f>C20+C24+C26</f>
        <v>13471506.854570001</v>
      </c>
      <c r="D19" s="36">
        <f>D20+D24+D26</f>
        <v>17202174.161339998</v>
      </c>
      <c r="E19" s="36">
        <f>E20+E24+E26</f>
        <v>13813234.326890003</v>
      </c>
      <c r="F19" s="36">
        <f>F20+F24+F26</f>
        <v>15400561.968499999</v>
      </c>
      <c r="G19" s="36">
        <f>G20+G24+G26</f>
        <v>0</v>
      </c>
      <c r="H19" s="36">
        <f>H20+H24+H26</f>
        <v>0</v>
      </c>
      <c r="I19" s="36">
        <f>I20+I24+I26</f>
        <v>0</v>
      </c>
      <c r="J19" s="36">
        <f>J20+J24+J26</f>
        <v>0</v>
      </c>
      <c r="K19" s="36">
        <f>K20+K24+K26</f>
        <v>0</v>
      </c>
      <c r="L19" s="36">
        <f>L20+L24+L26</f>
        <v>0</v>
      </c>
      <c r="M19" s="36">
        <f>M20+M24+M26</f>
        <v>0</v>
      </c>
      <c r="N19" s="35">
        <f>N20+N24+N26</f>
        <v>73505984.87692</v>
      </c>
      <c r="O19" s="31"/>
    </row>
    <row r="20" spans="1:15" s="40" customFormat="1" ht="16" customHeight="1" x14ac:dyDescent="0.35">
      <c r="A20" s="37" t="s">
        <v>86</v>
      </c>
      <c r="B20" s="36">
        <f>B21+B22+B23</f>
        <v>1206088.39811</v>
      </c>
      <c r="C20" s="36">
        <f>C21+C22+C23</f>
        <v>1022852.9423899999</v>
      </c>
      <c r="D20" s="36">
        <f>D21+D22+D23</f>
        <v>1385061.4460100001</v>
      </c>
      <c r="E20" s="36">
        <f>E21+E22+E23</f>
        <v>1120500.3474000001</v>
      </c>
      <c r="F20" s="36">
        <f>F21+F22+F23</f>
        <v>1233073.5654699998</v>
      </c>
      <c r="G20" s="36">
        <f>G21+G22+G23</f>
        <v>0</v>
      </c>
      <c r="H20" s="36">
        <f>H21+H22+H23</f>
        <v>0</v>
      </c>
      <c r="I20" s="36">
        <f>I21+I22+I23</f>
        <v>0</v>
      </c>
      <c r="J20" s="36">
        <f>J21+J22+J23</f>
        <v>0</v>
      </c>
      <c r="K20" s="36">
        <f>K21+K22+K23</f>
        <v>0</v>
      </c>
      <c r="L20" s="36">
        <f>L21+L22+L23</f>
        <v>0</v>
      </c>
      <c r="M20" s="36">
        <f>M21+M22+M23</f>
        <v>0</v>
      </c>
      <c r="N20" s="35">
        <f>N21+N22+N23</f>
        <v>5967576.6993800011</v>
      </c>
      <c r="O20" s="41"/>
    </row>
    <row r="21" spans="1:15" ht="16" customHeight="1" x14ac:dyDescent="0.25">
      <c r="A21" s="34" t="s">
        <v>85</v>
      </c>
      <c r="B21" s="33">
        <v>817773.02185000002</v>
      </c>
      <c r="C21" s="33">
        <v>717514.67299999995</v>
      </c>
      <c r="D21" s="33">
        <v>902210.46109</v>
      </c>
      <c r="E21" s="33">
        <v>757586.17481</v>
      </c>
      <c r="F21" s="33">
        <v>849287.28917999996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4044371.61993</v>
      </c>
      <c r="O21" s="24"/>
    </row>
    <row r="22" spans="1:15" ht="16" customHeight="1" x14ac:dyDescent="0.25">
      <c r="A22" s="34" t="s">
        <v>84</v>
      </c>
      <c r="B22" s="33">
        <v>178376.19063</v>
      </c>
      <c r="C22" s="33">
        <v>171834.82629999999</v>
      </c>
      <c r="D22" s="33">
        <v>219596.60978999999</v>
      </c>
      <c r="E22" s="33">
        <v>146392.62847</v>
      </c>
      <c r="F22" s="33">
        <v>149469.47579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865669.73097999999</v>
      </c>
      <c r="O22" s="24"/>
    </row>
    <row r="23" spans="1:15" ht="16" customHeight="1" x14ac:dyDescent="0.25">
      <c r="A23" s="34" t="s">
        <v>83</v>
      </c>
      <c r="B23" s="33">
        <v>209939.18562999999</v>
      </c>
      <c r="C23" s="33">
        <v>133503.44308999999</v>
      </c>
      <c r="D23" s="33">
        <v>263254.37513</v>
      </c>
      <c r="E23" s="33">
        <v>216521.54412000001</v>
      </c>
      <c r="F23" s="33">
        <v>234316.80050000001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1057535.3484700001</v>
      </c>
      <c r="O23" s="24"/>
    </row>
    <row r="24" spans="1:15" s="40" customFormat="1" ht="16" customHeight="1" x14ac:dyDescent="0.35">
      <c r="A24" s="37" t="s">
        <v>82</v>
      </c>
      <c r="B24" s="36">
        <f>B25</f>
        <v>2291304.0444299998</v>
      </c>
      <c r="C24" s="36">
        <f>C25</f>
        <v>2255493.82766</v>
      </c>
      <c r="D24" s="36">
        <f>D25</f>
        <v>2878597.2053700001</v>
      </c>
      <c r="E24" s="36">
        <f>E25</f>
        <v>2387738.27734</v>
      </c>
      <c r="F24" s="36">
        <f>F25</f>
        <v>2453037.0674700001</v>
      </c>
      <c r="G24" s="36">
        <f>G25</f>
        <v>0</v>
      </c>
      <c r="H24" s="36">
        <f>H25</f>
        <v>0</v>
      </c>
      <c r="I24" s="36">
        <f>I25</f>
        <v>0</v>
      </c>
      <c r="J24" s="36">
        <f>J25</f>
        <v>0</v>
      </c>
      <c r="K24" s="36">
        <f>K25</f>
        <v>0</v>
      </c>
      <c r="L24" s="36">
        <f>L25</f>
        <v>0</v>
      </c>
      <c r="M24" s="36">
        <f>M25</f>
        <v>0</v>
      </c>
      <c r="N24" s="35">
        <f>N25</f>
        <v>12266170.42227</v>
      </c>
      <c r="O24" s="41"/>
    </row>
    <row r="25" spans="1:15" s="40" customFormat="1" ht="16" customHeight="1" x14ac:dyDescent="0.35">
      <c r="A25" s="34" t="s">
        <v>81</v>
      </c>
      <c r="B25" s="42">
        <v>2291304.0444299998</v>
      </c>
      <c r="C25" s="42">
        <v>2255493.82766</v>
      </c>
      <c r="D25" s="42">
        <v>2878597.2053700001</v>
      </c>
      <c r="E25" s="42">
        <v>2387738.27734</v>
      </c>
      <c r="F25" s="42">
        <v>2453037.0674700001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39">
        <v>12266170.42227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10121115.12308</v>
      </c>
      <c r="C26" s="36">
        <f>C27+C28+C29+C30+C31+C32+C33+C34+C35+C36+C37+C38</f>
        <v>10193160.084520001</v>
      </c>
      <c r="D26" s="36">
        <f>D27+D28+D29+D30+D31+D32+D33+D34+D35+D36+D37+D38</f>
        <v>12938515.509959998</v>
      </c>
      <c r="E26" s="36">
        <f>E27+E28+E29+E30+E31+E32+E33+E34+E35+E36+E37+E38</f>
        <v>10304995.702150002</v>
      </c>
      <c r="F26" s="36">
        <f>F27+F28+F29+F30+F31+F32+F33+F34+F35+F36+F37+F38</f>
        <v>11714451.33556</v>
      </c>
      <c r="G26" s="36">
        <f>G27+G28+G29+G30+G31+G32+G33+G34+G35+G36+G37+G38</f>
        <v>0</v>
      </c>
      <c r="H26" s="36">
        <f>H27+H28+H29+H30+H31+H32+H33+H34+H35+H36+H37+H38</f>
        <v>0</v>
      </c>
      <c r="I26" s="36">
        <f>I27+I28+I29+I30+I31+I32+I33+I34+I35+I36+I37+I38</f>
        <v>0</v>
      </c>
      <c r="J26" s="36">
        <f>J27+J28+J29+J30+J31+J32+J33+J34+J35+J36+J37+J38</f>
        <v>0</v>
      </c>
      <c r="K26" s="36">
        <f>K27+K28+K29+K30+K31+K32+K33+K34+K35+K36+K37+K38</f>
        <v>0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55272237.755269997</v>
      </c>
      <c r="O26" s="41"/>
    </row>
    <row r="27" spans="1:15" ht="16" customHeight="1" x14ac:dyDescent="0.25">
      <c r="A27" s="34" t="s">
        <v>79</v>
      </c>
      <c r="B27" s="33">
        <v>1625232.9950300001</v>
      </c>
      <c r="C27" s="33">
        <v>1578002.3063000001</v>
      </c>
      <c r="D27" s="33">
        <v>1993768.2274199999</v>
      </c>
      <c r="E27" s="33">
        <v>1501523.03801</v>
      </c>
      <c r="F27" s="33">
        <v>1656510.23123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8355036.7979899999</v>
      </c>
      <c r="O27" s="24"/>
    </row>
    <row r="28" spans="1:15" ht="16" customHeight="1" x14ac:dyDescent="0.25">
      <c r="A28" s="34" t="s">
        <v>78</v>
      </c>
      <c r="B28" s="33">
        <v>2712768.0980000002</v>
      </c>
      <c r="C28" s="33">
        <v>2611871.1216099998</v>
      </c>
      <c r="D28" s="33">
        <v>3286407.29054</v>
      </c>
      <c r="E28" s="33">
        <v>2691843.93365</v>
      </c>
      <c r="F28" s="33">
        <v>3029593.0847700001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14332483.52857</v>
      </c>
      <c r="O28" s="24"/>
    </row>
    <row r="29" spans="1:15" ht="16" customHeight="1" x14ac:dyDescent="0.25">
      <c r="A29" s="34" t="s">
        <v>77</v>
      </c>
      <c r="B29" s="33">
        <v>20511.080989999999</v>
      </c>
      <c r="C29" s="33">
        <v>48988.009310000001</v>
      </c>
      <c r="D29" s="33">
        <v>108585.76742</v>
      </c>
      <c r="E29" s="33">
        <v>107990.90265</v>
      </c>
      <c r="F29" s="33">
        <v>203809.47146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489885.23183</v>
      </c>
      <c r="O29" s="24"/>
    </row>
    <row r="30" spans="1:15" ht="16" customHeight="1" x14ac:dyDescent="0.25">
      <c r="A30" s="34" t="s">
        <v>76</v>
      </c>
      <c r="B30" s="33">
        <v>1173320.79345</v>
      </c>
      <c r="C30" s="33">
        <v>1303829.9395300001</v>
      </c>
      <c r="D30" s="33">
        <v>1511610.3177199999</v>
      </c>
      <c r="E30" s="33">
        <v>1216057.59118</v>
      </c>
      <c r="F30" s="33">
        <v>1384584.3384700001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6589402.9803499999</v>
      </c>
      <c r="O30" s="24"/>
    </row>
    <row r="31" spans="1:15" ht="16" customHeight="1" x14ac:dyDescent="0.25">
      <c r="A31" s="34" t="s">
        <v>75</v>
      </c>
      <c r="B31" s="33">
        <v>842210.49951999995</v>
      </c>
      <c r="C31" s="33">
        <v>848654.38324</v>
      </c>
      <c r="D31" s="33">
        <v>1052687.16487</v>
      </c>
      <c r="E31" s="33">
        <v>884650.83511999995</v>
      </c>
      <c r="F31" s="33">
        <v>924154.35507000005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4552357.2378200004</v>
      </c>
      <c r="O31" s="24"/>
    </row>
    <row r="32" spans="1:15" ht="16" customHeight="1" x14ac:dyDescent="0.25">
      <c r="A32" s="34" t="s">
        <v>74</v>
      </c>
      <c r="B32" s="33">
        <v>1049381.22187</v>
      </c>
      <c r="C32" s="33">
        <v>1000249.7408</v>
      </c>
      <c r="D32" s="33">
        <v>1222080.1063999999</v>
      </c>
      <c r="E32" s="33">
        <v>995760.84427999996</v>
      </c>
      <c r="F32" s="33">
        <v>1142325.86195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5409797.7752999999</v>
      </c>
      <c r="O32" s="24"/>
    </row>
    <row r="33" spans="1:15" ht="16" customHeight="1" x14ac:dyDescent="0.25">
      <c r="A33" s="34" t="s">
        <v>73</v>
      </c>
      <c r="B33" s="33">
        <v>1106262.8393300001</v>
      </c>
      <c r="C33" s="33">
        <v>1057248.9742300001</v>
      </c>
      <c r="D33" s="33">
        <v>1391652.65111</v>
      </c>
      <c r="E33" s="33">
        <v>1067426.3827800001</v>
      </c>
      <c r="F33" s="33">
        <v>1253583.11427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5876173.96172</v>
      </c>
      <c r="O33" s="24"/>
    </row>
    <row r="34" spans="1:15" ht="16" customHeight="1" x14ac:dyDescent="0.25">
      <c r="A34" s="34" t="s">
        <v>72</v>
      </c>
      <c r="B34" s="33">
        <v>360903.68251000001</v>
      </c>
      <c r="C34" s="33">
        <v>355128.17164000002</v>
      </c>
      <c r="D34" s="33">
        <v>438491.61044999998</v>
      </c>
      <c r="E34" s="33">
        <v>374160.13536000001</v>
      </c>
      <c r="F34" s="33">
        <v>450481.05560999998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1979164.6555699999</v>
      </c>
      <c r="O34" s="24"/>
    </row>
    <row r="35" spans="1:15" ht="16" customHeight="1" x14ac:dyDescent="0.25">
      <c r="A35" s="34" t="s">
        <v>71</v>
      </c>
      <c r="B35" s="33">
        <v>416423.85333000001</v>
      </c>
      <c r="C35" s="33">
        <v>526705.62991000002</v>
      </c>
      <c r="D35" s="33">
        <v>738707.38476000004</v>
      </c>
      <c r="E35" s="33">
        <v>474255.13326999999</v>
      </c>
      <c r="F35" s="33">
        <v>464006.42466000002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2620098.4259299999</v>
      </c>
      <c r="O35" s="24"/>
    </row>
    <row r="36" spans="1:15" s="30" customFormat="1" ht="16" customHeight="1" x14ac:dyDescent="0.35">
      <c r="A36" s="34" t="s">
        <v>70</v>
      </c>
      <c r="B36" s="33">
        <v>279155.83729</v>
      </c>
      <c r="C36" s="33">
        <v>287118.45542000001</v>
      </c>
      <c r="D36" s="33">
        <v>505895.74426000001</v>
      </c>
      <c r="E36" s="33">
        <v>417869.74572000001</v>
      </c>
      <c r="F36" s="33">
        <v>554395.85094999999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2044435.6336399999</v>
      </c>
      <c r="O36" s="31"/>
    </row>
    <row r="37" spans="1:15" s="30" customFormat="1" ht="16" customHeight="1" x14ac:dyDescent="0.35">
      <c r="A37" s="34" t="s">
        <v>69</v>
      </c>
      <c r="B37" s="33">
        <v>525911.07510000002</v>
      </c>
      <c r="C37" s="33">
        <v>566115.91532999999</v>
      </c>
      <c r="D37" s="33">
        <v>673870.37753000006</v>
      </c>
      <c r="E37" s="33">
        <v>563386.74730000005</v>
      </c>
      <c r="F37" s="33">
        <v>638904.64191999997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2968188.7571800002</v>
      </c>
      <c r="O37" s="31"/>
    </row>
    <row r="38" spans="1:15" s="30" customFormat="1" ht="16" customHeight="1" x14ac:dyDescent="0.35">
      <c r="A38" s="34" t="s">
        <v>68</v>
      </c>
      <c r="B38" s="33">
        <v>9033.1466600000003</v>
      </c>
      <c r="C38" s="33">
        <v>9247.4372000000003</v>
      </c>
      <c r="D38" s="33">
        <v>14758.867480000001</v>
      </c>
      <c r="E38" s="33">
        <v>10070.412829999999</v>
      </c>
      <c r="F38" s="33">
        <v>12102.905199999999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55212.769370000002</v>
      </c>
      <c r="O38" s="31"/>
    </row>
    <row r="39" spans="1:15" s="30" customFormat="1" ht="16" customHeight="1" x14ac:dyDescent="0.35">
      <c r="A39" s="37" t="s">
        <v>3</v>
      </c>
      <c r="B39" s="38">
        <f>B41</f>
        <v>441331.33650999999</v>
      </c>
      <c r="C39" s="38">
        <f>C41</f>
        <v>397258.84544</v>
      </c>
      <c r="D39" s="38">
        <f>D41</f>
        <v>479064.02106</v>
      </c>
      <c r="E39" s="38">
        <f>E41</f>
        <v>470140.53755000001</v>
      </c>
      <c r="F39" s="38">
        <f>F41</f>
        <v>546879.82062999997</v>
      </c>
      <c r="G39" s="38">
        <f>G41</f>
        <v>0</v>
      </c>
      <c r="H39" s="38">
        <f>H41</f>
        <v>0</v>
      </c>
      <c r="I39" s="38">
        <f>I41</f>
        <v>0</v>
      </c>
      <c r="J39" s="38">
        <f>J41</f>
        <v>0</v>
      </c>
      <c r="K39" s="38">
        <f>K41</f>
        <v>0</v>
      </c>
      <c r="L39" s="38">
        <f>L41</f>
        <v>0</v>
      </c>
      <c r="M39" s="38">
        <f>M41</f>
        <v>0</v>
      </c>
      <c r="N39" s="35">
        <f>N41</f>
        <v>2334674.5611899998</v>
      </c>
      <c r="O39" s="31"/>
    </row>
    <row r="40" spans="1:15" s="30" customFormat="1" ht="16" customHeight="1" x14ac:dyDescent="0.35">
      <c r="A40" s="37" t="s">
        <v>67</v>
      </c>
      <c r="B40" s="36">
        <f>B41</f>
        <v>441331.33650999999</v>
      </c>
      <c r="C40" s="36">
        <f>C41</f>
        <v>397258.84544</v>
      </c>
      <c r="D40" s="36">
        <f>D41</f>
        <v>479064.02106</v>
      </c>
      <c r="E40" s="36">
        <f>E41</f>
        <v>470140.53755000001</v>
      </c>
      <c r="F40" s="36">
        <f>F41</f>
        <v>546879.82062999997</v>
      </c>
      <c r="G40" s="36">
        <f>G41</f>
        <v>0</v>
      </c>
      <c r="H40" s="36">
        <f>H41</f>
        <v>0</v>
      </c>
      <c r="I40" s="36">
        <f>I41</f>
        <v>0</v>
      </c>
      <c r="J40" s="36">
        <f>J41</f>
        <v>0</v>
      </c>
      <c r="K40" s="36">
        <f>K41</f>
        <v>0</v>
      </c>
      <c r="L40" s="36">
        <f>L41</f>
        <v>0</v>
      </c>
      <c r="M40" s="36">
        <f>M41</f>
        <v>0</v>
      </c>
      <c r="N40" s="35">
        <f>N41</f>
        <v>2334674.5611899998</v>
      </c>
      <c r="O40" s="31"/>
    </row>
    <row r="41" spans="1:15" s="30" customFormat="1" ht="16" customHeight="1" thickBot="1" x14ac:dyDescent="0.4">
      <c r="A41" s="34" t="s">
        <v>66</v>
      </c>
      <c r="B41" s="33">
        <v>441331.33650999999</v>
      </c>
      <c r="C41" s="33">
        <v>397258.84544</v>
      </c>
      <c r="D41" s="33">
        <v>479064.02106</v>
      </c>
      <c r="E41" s="33">
        <v>470140.53755000001</v>
      </c>
      <c r="F41" s="33">
        <v>546879.82062999997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2334674.5611899998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16922658.642019998</v>
      </c>
      <c r="C42" s="28">
        <f>C5+C19+C39</f>
        <v>16418167.805960001</v>
      </c>
      <c r="D42" s="28">
        <f>D5+D19+D39</f>
        <v>20864917.378339998</v>
      </c>
      <c r="E42" s="28">
        <f>E5+E19+E39</f>
        <v>16846762.724010002</v>
      </c>
      <c r="F42" s="28">
        <f>F5+F19+F39</f>
        <v>18846844.685729999</v>
      </c>
      <c r="G42" s="28">
        <f>G5+G19+G39</f>
        <v>0</v>
      </c>
      <c r="H42" s="28">
        <f>H5+H19+H39</f>
        <v>0</v>
      </c>
      <c r="I42" s="28">
        <f>I5+I19+I39</f>
        <v>0</v>
      </c>
      <c r="J42" s="28">
        <f>J5+J19+J39</f>
        <v>0</v>
      </c>
      <c r="K42" s="28">
        <f>K5+K19+K39</f>
        <v>0</v>
      </c>
      <c r="L42" s="28">
        <f>L5+L19+L39</f>
        <v>0</v>
      </c>
      <c r="M42" s="28">
        <f>M5+M19+M39</f>
        <v>0</v>
      </c>
      <c r="N42" s="28">
        <f>N5+N19+N39</f>
        <v>89899351.236059994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2:P2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2023-06-05T12:58:31Z</dcterms:created>
  <dcterms:modified xsi:type="dcterms:W3CDTF">2023-06-05T12:58:43Z</dcterms:modified>
</cp:coreProperties>
</file>