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3 YILI İŞ DOSYASI\3Temmuz Rakam Açıklaması\temmuz rakam\"/>
    </mc:Choice>
  </mc:AlternateContent>
  <bookViews>
    <workbookView xWindow="0" yWindow="0" windowWidth="10560" windowHeight="6830"/>
  </bookViews>
  <sheets>
    <sheet name="SEKTOR" sheetId="1" r:id="rId1"/>
  </sheets>
  <externalReferences>
    <externalReference r:id="rId2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M19" i="1" s="1"/>
  <c r="L26" i="1"/>
  <c r="L19" i="1" s="1"/>
  <c r="K26" i="1"/>
  <c r="J26" i="1"/>
  <c r="I26" i="1"/>
  <c r="H26" i="1"/>
  <c r="G26" i="1"/>
  <c r="F26" i="1"/>
  <c r="E26" i="1"/>
  <c r="E19" i="1" s="1"/>
  <c r="D26" i="1"/>
  <c r="D19" i="1" s="1"/>
  <c r="C26" i="1"/>
  <c r="B26" i="1"/>
  <c r="N24" i="1"/>
  <c r="M24" i="1"/>
  <c r="L24" i="1"/>
  <c r="K24" i="1"/>
  <c r="J24" i="1"/>
  <c r="J19" i="1" s="1"/>
  <c r="I24" i="1"/>
  <c r="H24" i="1"/>
  <c r="G24" i="1"/>
  <c r="F24" i="1"/>
  <c r="E24" i="1"/>
  <c r="D24" i="1"/>
  <c r="C24" i="1"/>
  <c r="B24" i="1"/>
  <c r="B19" i="1" s="1"/>
  <c r="N20" i="1"/>
  <c r="N19" i="1" s="1"/>
  <c r="M20" i="1"/>
  <c r="L20" i="1"/>
  <c r="K20" i="1"/>
  <c r="J20" i="1"/>
  <c r="I20" i="1"/>
  <c r="I19" i="1" s="1"/>
  <c r="H20" i="1"/>
  <c r="H19" i="1" s="1"/>
  <c r="G20" i="1"/>
  <c r="G19" i="1" s="1"/>
  <c r="F20" i="1"/>
  <c r="F19" i="1" s="1"/>
  <c r="E20" i="1"/>
  <c r="D20" i="1"/>
  <c r="C20" i="1"/>
  <c r="B20" i="1"/>
  <c r="K19" i="1"/>
  <c r="C19" i="1"/>
  <c r="N17" i="1"/>
  <c r="M17" i="1"/>
  <c r="L17" i="1"/>
  <c r="K17" i="1"/>
  <c r="J17" i="1"/>
  <c r="I17" i="1"/>
  <c r="I5" i="1" s="1"/>
  <c r="I42" i="1" s="1"/>
  <c r="H17" i="1"/>
  <c r="H5" i="1" s="1"/>
  <c r="H42" i="1" s="1"/>
  <c r="G17" i="1"/>
  <c r="F17" i="1"/>
  <c r="E17" i="1"/>
  <c r="D17" i="1"/>
  <c r="C17" i="1"/>
  <c r="B17" i="1"/>
  <c r="N15" i="1"/>
  <c r="N5" i="1" s="1"/>
  <c r="N42" i="1" s="1"/>
  <c r="M15" i="1"/>
  <c r="L15" i="1"/>
  <c r="K15" i="1"/>
  <c r="J15" i="1"/>
  <c r="I15" i="1"/>
  <c r="H15" i="1"/>
  <c r="G15" i="1"/>
  <c r="F15" i="1"/>
  <c r="F5" i="1" s="1"/>
  <c r="F42" i="1" s="1"/>
  <c r="E15" i="1"/>
  <c r="D15" i="1"/>
  <c r="C15" i="1"/>
  <c r="B15" i="1"/>
  <c r="N6" i="1"/>
  <c r="M6" i="1"/>
  <c r="M5" i="1" s="1"/>
  <c r="M42" i="1" s="1"/>
  <c r="L6" i="1"/>
  <c r="L5" i="1" s="1"/>
  <c r="L42" i="1" s="1"/>
  <c r="K6" i="1"/>
  <c r="K5" i="1" s="1"/>
  <c r="K42" i="1" s="1"/>
  <c r="J6" i="1"/>
  <c r="J5" i="1" s="1"/>
  <c r="I6" i="1"/>
  <c r="H6" i="1"/>
  <c r="G6" i="1"/>
  <c r="F6" i="1"/>
  <c r="E6" i="1"/>
  <c r="E5" i="1" s="1"/>
  <c r="E42" i="1" s="1"/>
  <c r="D6" i="1"/>
  <c r="D5" i="1" s="1"/>
  <c r="D42" i="1" s="1"/>
  <c r="C6" i="1"/>
  <c r="C5" i="1" s="1"/>
  <c r="C42" i="1" s="1"/>
  <c r="B6" i="1"/>
  <c r="B5" i="1" s="1"/>
  <c r="B42" i="1" s="1"/>
  <c r="G5" i="1"/>
  <c r="G42" i="1" l="1"/>
  <c r="J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<sst xmlns="http://schemas.openxmlformats.org/spreadsheetml/2006/main" count="120" uniqueCount="116">
  <si>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</si>
  <si>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</si>
  <si>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</si>
  <si>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</si>
  <si>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</si>
  <si>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</si>
  <si>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</si>
  <si>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</si>
  <si>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</si>
  <si>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</si>
  <si>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</si>
  <si>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</si>
  <si>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</si>
  <si>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</si>
  <si>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</si>
  <si>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</si>
  <si>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</si>
  <si>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</si>
  <si>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</si>
  <si>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</si>
  <si>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</si>
  <si>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</si>
  <si>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</si>
  <si>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</si>
  <si>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</si>
  <si>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</si>
  <si>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</si>
  <si>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</si>
  <si>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</si>
  <si>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</si>
  <si>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</si>
  <si>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</si>
  <si>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</si>
  <si>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</si>
  <si>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</si>
  <si>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</si>
  <si>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</si>
  <si>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</si>
  <si>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</si>
  <si>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</si>
  <si>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</si>
  <si>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</si>
  <si>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</si>
  <si>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</si>
  <si>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</si>
  <si>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</si>
  <si>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</si>
  <si>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</si>
  <si>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</si>
  <si>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</si>
  <si>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</si>
  <si>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</si>
  <si>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</si>
  <si>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</si>
  <si>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</si>
  <si>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</si>
  <si>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</si>
  <si>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</si>
  <si>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</si>
  <si>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</si>
  <si>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</si>
  <si>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</si>
  <si>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</si>
  <si>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</si>
  <si>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</si>
  <si>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</si>
  <si>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</si>
  <si>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</si>
  <si>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</si>
  <si>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</si>
  <si>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</si>
  <si>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</si>
  <si>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</si>
  <si>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</si>
  <si>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</si>
  <si>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</si>
  <si>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</si>
  <si>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</si>
  <si>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</si>
  <si>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</si>
  <si>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</si>
  <si>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</si>
  <si>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</si>
  <si>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</si>
  <si>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</si>
  <si>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</si>
  <si>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</si>
  <si>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</si>
  <si>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</si>
  <si>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</si>
  <si>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</si>
  <si>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</si>
  <si>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</si>
  <si>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</si>
  <si>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</si>
  <si>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</si>
  <si>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</si>
  <si>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</si>
  <si>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</si>
  <si>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</si>
  <si>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</si>
  <si>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</si>
  <si>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</si>
  <si>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</si>
  <si>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</si>
  <si>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</si>
  <si>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</si>
  <si>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</si>
  <si>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</si>
  <si>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</si>
  <si>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</si>
  <si>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</si>
  <si>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</si>
  <si>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</si>
  <si>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</si>
  <si>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30.06.2023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</si>
</sst>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0" fillId="0" borderId="0" xfId="0" applyNumberFormat="1"/>
    <xf numFmtId="3" fontId="9" fillId="0" borderId="0" xfId="0" applyNumberFormat="1" applyFont="1"/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4" fillId="0" borderId="0" xfId="0" applyFont="1"/>
    <xf numFmtId="0" fontId="6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/>
    <xf numFmtId="0" fontId="30" fillId="0" borderId="0" xfId="0" applyFont="1" applyAlignment="1">
      <alignment horizontal="center"/>
    </xf>
    <xf numFmtId="49" fontId="2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49" fontId="29" fillId="0" borderId="0" xfId="0" applyNumberFormat="1" applyFont="1" applyAlignment="1">
      <alignment horizontal="left"/>
    </xf>
    <xf numFmtId="0" fontId="30" fillId="0" borderId="0" xfId="0" applyFont="1" applyAlignment="1"/>
    <xf numFmtId="0" fontId="0" fillId="0" borderId="0" xfId="0" applyAlignment="1"/>
    <xf numFmtId="49" fontId="26" fillId="0" borderId="11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18" fillId="0" borderId="5" xfId="0" applyFont="1" applyFill="1" applyBorder="1"/>
    <xf numFmtId="3" fontId="18" fillId="0" borderId="8" xfId="0" applyNumberFormat="1" applyFont="1" applyFill="1" applyBorder="1"/>
    <xf numFmtId="3" fontId="18" fillId="0" borderId="7" xfId="0" applyNumberFormat="1" applyFont="1" applyFill="1" applyBorder="1"/>
    <xf numFmtId="0" fontId="20" fillId="0" borderId="5" xfId="0" applyFont="1" applyFill="1" applyBorder="1"/>
    <xf numFmtId="3" fontId="18" fillId="0" borderId="0" xfId="0" applyNumberFormat="1" applyFont="1" applyFill="1" applyBorder="1"/>
    <xf numFmtId="3" fontId="18" fillId="0" borderId="6" xfId="0" applyNumberFormat="1" applyFont="1" applyFill="1" applyBorder="1"/>
    <xf numFmtId="0" fontId="19" fillId="0" borderId="5" xfId="0" applyFont="1" applyFill="1" applyBorder="1"/>
    <xf numFmtId="3" fontId="19" fillId="0" borderId="0" xfId="0" applyNumberFormat="1" applyFont="1" applyFill="1" applyBorder="1"/>
    <xf numFmtId="3" fontId="19" fillId="0" borderId="6" xfId="0" applyNumberFormat="1" applyFont="1" applyFill="1" applyBorder="1"/>
    <xf numFmtId="3" fontId="23" fillId="0" borderId="0" xfId="0" applyNumberFormat="1" applyFont="1" applyFill="1" applyBorder="1"/>
    <xf numFmtId="3" fontId="20" fillId="0" borderId="0" xfId="0" applyNumberFormat="1" applyFont="1" applyFill="1" applyBorder="1"/>
    <xf numFmtId="3" fontId="18" fillId="0" borderId="4" xfId="0" applyNumberFormat="1" applyFont="1" applyFill="1" applyBorder="1"/>
    <xf numFmtId="0" fontId="18" fillId="0" borderId="3" xfId="0" applyFont="1" applyFill="1" applyBorder="1" applyAlignment="1">
      <alignment horizontal="center"/>
    </xf>
    <xf numFmtId="3" fontId="18" fillId="0" borderId="2" xfId="0" applyNumberFormat="1" applyFont="1" applyFill="1" applyBorder="1"/>
    <xf numFmtId="0" fontId="14" fillId="0" borderId="0" xfId="0" applyFont="1" applyBorder="1" applyAlignment="1"/>
    <xf numFmtId="0" fontId="14" fillId="5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A7-4C69-A7C1-85CCF223786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A7-4C69-A7C1-85CCF223786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A7-4C69-A7C1-85CCF2237869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16627578.071939999</c:v>
                </c:pt>
                <c:pt idx="1">
                  <c:v>88357308.223220006</c:v>
                </c:pt>
                <c:pt idx="2">
                  <c:v>3586517.1137100002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A7-4C69-A7C1-85CCF2237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EF-4D9E-B031-B6489CC2FB3B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EF-4D9E-B031-B6489CC2FB3B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EF-4D9E-B031-B6489CC2FB3B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EF-4D9E-B031-B6489CC2FB3B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6EF-4D9E-B031-B6489CC2FB3B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6EF-4D9E-B031-B6489CC2FB3B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10950144.47608</c:v>
                </c:pt>
                <c:pt idx="1">
                  <c:v>1695332.44832</c:v>
                </c:pt>
                <c:pt idx="2">
                  <c:v>3982101.1475399998</c:v>
                </c:pt>
                <c:pt idx="3">
                  <c:v>7119893.7509200005</c:v>
                </c:pt>
                <c:pt idx="4">
                  <c:v>14593613.57917</c:v>
                </c:pt>
                <c:pt idx="5">
                  <c:v>66643800.893130004</c:v>
                </c:pt>
                <c:pt idx="6">
                  <c:v>3586517.1137100002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EF-4D9E-B031-B6489CC2F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84-4E26-9B32-37F822906FF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84-4E26-9B32-37F822906FF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84-4E26-9B32-37F822906FF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84-4E26-9B32-37F822906FF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F84-4E26-9B32-37F822906FF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F84-4E26-9B32-37F822906FF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F84-4E26-9B32-37F822906FF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F84-4E26-9B32-37F822906FF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F84-4E26-9B32-37F822906FF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F84-4E26-9B32-37F822906FF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F84-4E26-9B32-37F822906FF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F84-4E26-9B32-37F822906FF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F84-4E26-9B32-37F822906FF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F84-4E26-9B32-37F822906FF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F84-4E26-9B32-37F822906FF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F84-4E26-9B32-37F822906FF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F84-4E26-9B32-37F822906FF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F84-4E26-9B32-37F822906FF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F84-4E26-9B32-37F822906FF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F84-4E26-9B32-37F822906FF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5510942.3536</c:v>
                </c:pt>
                <c:pt idx="1">
                  <c:v>1697056.3123300001</c:v>
                </c:pt>
                <c:pt idx="2">
                  <c:v>1073735.6573399999</c:v>
                </c:pt>
                <c:pt idx="3">
                  <c:v>724668.86210000003</c:v>
                </c:pt>
                <c:pt idx="4">
                  <c:v>841831.63324</c:v>
                </c:pt>
                <c:pt idx="5">
                  <c:v>559881.31255999999</c:v>
                </c:pt>
                <c:pt idx="6">
                  <c:v>456956.77964999998</c:v>
                </c:pt>
                <c:pt idx="7">
                  <c:v>85071.565260000003</c:v>
                </c:pt>
                <c:pt idx="8">
                  <c:v>1695332.44832</c:v>
                </c:pt>
                <c:pt idx="9">
                  <c:v>3982101.1475399998</c:v>
                </c:pt>
                <c:pt idx="10">
                  <c:v>4813244.4517700002</c:v>
                </c:pt>
                <c:pt idx="11">
                  <c:v>1025761.12028</c:v>
                </c:pt>
                <c:pt idx="12">
                  <c:v>1280888.1788699999</c:v>
                </c:pt>
                <c:pt idx="13">
                  <c:v>14593613.57917</c:v>
                </c:pt>
                <c:pt idx="14">
                  <c:v>10010996.839199999</c:v>
                </c:pt>
                <c:pt idx="15">
                  <c:v>17337288.146979999</c:v>
                </c:pt>
                <c:pt idx="16">
                  <c:v>675269.24106999999</c:v>
                </c:pt>
                <c:pt idx="17">
                  <c:v>7925875.4002200002</c:v>
                </c:pt>
                <c:pt idx="18">
                  <c:v>5527984.6508299997</c:v>
                </c:pt>
                <c:pt idx="19">
                  <c:v>6498809.8309699995</c:v>
                </c:pt>
                <c:pt idx="20">
                  <c:v>7193933.5522699999</c:v>
                </c:pt>
                <c:pt idx="21">
                  <c:v>2391794.8441900001</c:v>
                </c:pt>
                <c:pt idx="22">
                  <c:v>3049913.3644599998</c:v>
                </c:pt>
                <c:pt idx="23">
                  <c:v>2378198.7045800001</c:v>
                </c:pt>
                <c:pt idx="24">
                  <c:v>67219.20465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F84-4E26-9B32-37F822906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A5-410D-B2C9-E05B82F2CE4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A5-410D-B2C9-E05B82F2CE4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A5-410D-B2C9-E05B82F2CE43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#,##0</c:formatCode>
                <c:ptCount val="3"/>
                <c:pt idx="0">
                  <c:v>16627578.071939999</c:v>
                </c:pt>
                <c:pt idx="1">
                  <c:v>88357308.223220006</c:v>
                </c:pt>
                <c:pt idx="2">
                  <c:v>3586517.1137100002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A5-410D-B2C9-E05B82F2C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CC-48B6-871C-B6CA257ED70A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CC-48B6-871C-B6CA257ED70A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CC-48B6-871C-B6CA257ED70A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CC-48B6-871C-B6CA257ED70A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9CC-48B6-871C-B6CA257ED70A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9CC-48B6-871C-B6CA257ED70A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#,##0</c:formatCode>
                <c:ptCount val="7"/>
                <c:pt idx="0">
                  <c:v>10950144.47608</c:v>
                </c:pt>
                <c:pt idx="1">
                  <c:v>1695332.44832</c:v>
                </c:pt>
                <c:pt idx="2">
                  <c:v>3982101.1475399998</c:v>
                </c:pt>
                <c:pt idx="3">
                  <c:v>7119893.7509200005</c:v>
                </c:pt>
                <c:pt idx="4">
                  <c:v>14593613.57917</c:v>
                </c:pt>
                <c:pt idx="5">
                  <c:v>66643800.893130004</c:v>
                </c:pt>
                <c:pt idx="6">
                  <c:v>3586517.1137100002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9CC-48B6-871C-B6CA257ED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FF-4A5F-87D5-897795B9C82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FF-4A5F-87D5-897795B9C82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FF-4A5F-87D5-897795B9C82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FF-4A5F-87D5-897795B9C82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EFF-4A5F-87D5-897795B9C82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FF-4A5F-87D5-897795B9C82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EFF-4A5F-87D5-897795B9C82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EFF-4A5F-87D5-897795B9C82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EFF-4A5F-87D5-897795B9C82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EFF-4A5F-87D5-897795B9C82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EFF-4A5F-87D5-897795B9C82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EFF-4A5F-87D5-897795B9C82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EFF-4A5F-87D5-897795B9C82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EFF-4A5F-87D5-897795B9C82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FEFF-4A5F-87D5-897795B9C82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EFF-4A5F-87D5-897795B9C82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FEFF-4A5F-87D5-897795B9C82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FEFF-4A5F-87D5-897795B9C82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FEFF-4A5F-87D5-897795B9C82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FEFF-4A5F-87D5-897795B9C82D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#,##0</c:formatCode>
                <c:ptCount val="25"/>
                <c:pt idx="0">
                  <c:v>5510942.3536</c:v>
                </c:pt>
                <c:pt idx="1">
                  <c:v>1697056.3123300001</c:v>
                </c:pt>
                <c:pt idx="2">
                  <c:v>1073735.6573399999</c:v>
                </c:pt>
                <c:pt idx="3">
                  <c:v>724668.86210000003</c:v>
                </c:pt>
                <c:pt idx="4">
                  <c:v>841831.63324</c:v>
                </c:pt>
                <c:pt idx="5">
                  <c:v>559881.31255999999</c:v>
                </c:pt>
                <c:pt idx="6">
                  <c:v>456956.77964999998</c:v>
                </c:pt>
                <c:pt idx="7">
                  <c:v>85071.565260000003</c:v>
                </c:pt>
                <c:pt idx="8">
                  <c:v>1695332.44832</c:v>
                </c:pt>
                <c:pt idx="9">
                  <c:v>3982101.1475399998</c:v>
                </c:pt>
                <c:pt idx="10">
                  <c:v>4813244.4517700002</c:v>
                </c:pt>
                <c:pt idx="11">
                  <c:v>1025761.12028</c:v>
                </c:pt>
                <c:pt idx="12">
                  <c:v>1280888.1788699999</c:v>
                </c:pt>
                <c:pt idx="13">
                  <c:v>14593613.57917</c:v>
                </c:pt>
                <c:pt idx="14">
                  <c:v>10010996.839199999</c:v>
                </c:pt>
                <c:pt idx="15">
                  <c:v>17337288.146979999</c:v>
                </c:pt>
                <c:pt idx="16">
                  <c:v>675269.24106999999</c:v>
                </c:pt>
                <c:pt idx="17">
                  <c:v>7925875.4002200002</c:v>
                </c:pt>
                <c:pt idx="18">
                  <c:v>5527984.6508299997</c:v>
                </c:pt>
                <c:pt idx="19">
                  <c:v>6498809.8309699995</c:v>
                </c:pt>
                <c:pt idx="20">
                  <c:v>7193933.5522699999</c:v>
                </c:pt>
                <c:pt idx="21">
                  <c:v>2391794.8441900001</c:v>
                </c:pt>
                <c:pt idx="22">
                  <c:v>3049913.3644599998</c:v>
                </c:pt>
                <c:pt idx="23">
                  <c:v>2378198.7045800001</c:v>
                </c:pt>
                <c:pt idx="24">
                  <c:v>67219.20465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EFF-4A5F-87D5-897795B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023%20YILI%20&#304;&#350;%20DOSYASI/3Temmuz%20Rakam%20A&#231;&#305;klamas&#305;/TIM_30.06.2023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16627578.071939999</v>
          </cell>
        </row>
        <row r="6">
          <cell r="A6" t="str">
            <v>.     A. BİTKİSEL ÜRÜNLER</v>
          </cell>
          <cell r="N6">
            <v>10950144.47608</v>
          </cell>
        </row>
        <row r="7">
          <cell r="A7" t="str">
            <v xml:space="preserve"> Hububat, Bakliyat, Yağlı Tohumlar ve Mamulleri </v>
          </cell>
          <cell r="N7">
            <v>5510942.3536</v>
          </cell>
        </row>
        <row r="8">
          <cell r="A8" t="str">
            <v xml:space="preserve"> Yaş Meyve ve Sebze  </v>
          </cell>
          <cell r="N8">
            <v>1697056.3123300001</v>
          </cell>
        </row>
        <row r="9">
          <cell r="A9" t="str">
            <v xml:space="preserve"> Meyve Sebze Mamulleri </v>
          </cell>
          <cell r="N9">
            <v>1073735.6573399999</v>
          </cell>
        </row>
        <row r="10">
          <cell r="A10" t="str">
            <v xml:space="preserve"> Kuru Meyve ve Mamulleri  </v>
          </cell>
          <cell r="N10">
            <v>724668.86210000003</v>
          </cell>
        </row>
        <row r="11">
          <cell r="A11" t="str">
            <v xml:space="preserve"> Fındık ve Mamulleri </v>
          </cell>
          <cell r="N11">
            <v>841831.63324</v>
          </cell>
        </row>
        <row r="12">
          <cell r="A12" t="str">
            <v xml:space="preserve"> Zeytin ve Zeytinyağı </v>
          </cell>
          <cell r="N12">
            <v>559881.31255999999</v>
          </cell>
        </row>
        <row r="13">
          <cell r="A13" t="str">
            <v xml:space="preserve"> Tütün </v>
          </cell>
          <cell r="N13">
            <v>456956.77964999998</v>
          </cell>
        </row>
        <row r="14">
          <cell r="A14" t="str">
            <v xml:space="preserve"> Süs Bitkileri ve Mamulleri</v>
          </cell>
          <cell r="N14">
            <v>85071.565260000003</v>
          </cell>
        </row>
        <row r="15">
          <cell r="A15" t="str">
            <v>.     B. HAYVANSAL ÜRÜNLER</v>
          </cell>
          <cell r="N15">
            <v>1695332.44832</v>
          </cell>
        </row>
        <row r="16">
          <cell r="A16" t="str">
            <v xml:space="preserve"> Su Ürünleri ve Hayvansal Mamuller</v>
          </cell>
          <cell r="N16">
            <v>1695332.44832</v>
          </cell>
        </row>
        <row r="17">
          <cell r="A17" t="str">
            <v>.     C. AĞAÇ VE ORMAN ÜRÜNLERİ</v>
          </cell>
          <cell r="N17">
            <v>3982101.1475399998</v>
          </cell>
        </row>
        <row r="18">
          <cell r="A18" t="str">
            <v xml:space="preserve"> Mobilya, Kağıt ve Orman Ürünleri</v>
          </cell>
          <cell r="N18">
            <v>3982101.1475399998</v>
          </cell>
        </row>
        <row r="19">
          <cell r="A19" t="str">
            <v>.II. SANAYİ</v>
          </cell>
          <cell r="N19">
            <v>88357308.223220006</v>
          </cell>
        </row>
        <row r="20">
          <cell r="A20" t="str">
            <v>.     A. TARIMA DAYALI İŞLENMİŞ ÜRÜNLER</v>
          </cell>
          <cell r="N20">
            <v>7119893.7509200005</v>
          </cell>
        </row>
        <row r="21">
          <cell r="A21" t="str">
            <v xml:space="preserve"> Tekstil ve Hammaddeleri</v>
          </cell>
          <cell r="N21">
            <v>4813244.4517700002</v>
          </cell>
        </row>
        <row r="22">
          <cell r="A22" t="str">
            <v xml:space="preserve"> Deri ve Deri Mamulleri </v>
          </cell>
          <cell r="N22">
            <v>1025761.12028</v>
          </cell>
        </row>
        <row r="23">
          <cell r="A23" t="str">
            <v xml:space="preserve"> Halı </v>
          </cell>
          <cell r="N23">
            <v>1280888.1788699999</v>
          </cell>
        </row>
        <row r="24">
          <cell r="A24" t="str">
            <v>.     B. KİMYEVİ MADDELER VE MAMÜLLERİ</v>
          </cell>
          <cell r="N24">
            <v>14593613.57917</v>
          </cell>
        </row>
        <row r="25">
          <cell r="A25" t="str">
            <v xml:space="preserve"> Kimyevi Maddeler ve Mamulleri  </v>
          </cell>
          <cell r="N25">
            <v>14593613.57917</v>
          </cell>
        </row>
        <row r="26">
          <cell r="A26" t="str">
            <v>.     C. SANAYİ MAMULLERİ</v>
          </cell>
          <cell r="N26">
            <v>66643800.893130004</v>
          </cell>
        </row>
        <row r="27">
          <cell r="A27" t="str">
            <v xml:space="preserve"> Hazırgiyim ve Konfeksiyon </v>
          </cell>
          <cell r="N27">
            <v>10010996.839199999</v>
          </cell>
        </row>
        <row r="28">
          <cell r="A28" t="str">
            <v xml:space="preserve"> Otomotiv Endüstrisi</v>
          </cell>
          <cell r="N28">
            <v>17337288.146979999</v>
          </cell>
        </row>
        <row r="29">
          <cell r="A29" t="str">
            <v xml:space="preserve"> Gemi, Yat ve Hizmetleri</v>
          </cell>
          <cell r="N29">
            <v>675269.24106999999</v>
          </cell>
        </row>
        <row r="30">
          <cell r="A30" t="str">
            <v xml:space="preserve"> Elektrik ve Elektronik</v>
          </cell>
          <cell r="N30">
            <v>7925875.4002200002</v>
          </cell>
        </row>
        <row r="31">
          <cell r="A31" t="str">
            <v xml:space="preserve"> Makine ve Aksamları</v>
          </cell>
          <cell r="N31">
            <v>5527984.6508299997</v>
          </cell>
        </row>
        <row r="32">
          <cell r="A32" t="str">
            <v xml:space="preserve"> Demir ve Demir Dışı Metaller </v>
          </cell>
          <cell r="N32">
            <v>6498809.8309699995</v>
          </cell>
        </row>
        <row r="33">
          <cell r="A33" t="str">
            <v xml:space="preserve"> Çelik</v>
          </cell>
          <cell r="N33">
            <v>7193933.5522699999</v>
          </cell>
        </row>
        <row r="34">
          <cell r="A34" t="str">
            <v xml:space="preserve"> Çimento Cam Seramik ve Toprak Ürünleri</v>
          </cell>
          <cell r="N34">
            <v>2391794.8441900001</v>
          </cell>
        </row>
        <row r="35">
          <cell r="A35" t="str">
            <v xml:space="preserve"> Mücevher</v>
          </cell>
          <cell r="N35">
            <v>3049913.3644599998</v>
          </cell>
        </row>
        <row r="36">
          <cell r="A36" t="str">
            <v xml:space="preserve"> Savunma ve Havacılık Sanayii</v>
          </cell>
          <cell r="N36">
            <v>2378198.7045800001</v>
          </cell>
        </row>
        <row r="37">
          <cell r="A37" t="str">
            <v xml:space="preserve"> İklimlendirme Sanayii</v>
          </cell>
          <cell r="N37">
            <v>3586517.1137100002</v>
          </cell>
        </row>
        <row r="38">
          <cell r="A38" t="str">
            <v xml:space="preserve"> Diğer Sanayi Ürünleri</v>
          </cell>
          <cell r="N38">
            <v>67219.20465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A70" sqref="A1:XFD1048576"/>
    </sheetView>
  </sheetViews>
  <sheetFormatPr defaultRowHeight="12.5" x14ac:dyDescent="0.25"/>
  <cols>
    <col min="1" max="1" width="48.81640625" style="2" customWidth="1"/>
    <col min="2" max="2" width="11.1796875" style="2" bestFit="1" customWidth="1"/>
    <col min="3" max="3" width="11" style="2" customWidth="1"/>
    <col min="4" max="8" width="11" style="1" customWidth="1"/>
    <col min="9" max="9" width="12.1796875" style="1" customWidth="1"/>
    <col min="10" max="13" width="11" style="1" customWidth="1"/>
    <col min="14" max="14" width="12.81640625" style="1" customWidth="1"/>
    <col min="15" max="15" width="11.54296875" style="29" customWidth="1"/>
    <col min="16" max="16" width="14.1796875" style="29" customWidth="1"/>
    <col min="17" max="16384" width="8.7265625" style="29"/>
  </cols>
  <sheetData>
    <row r="1" spans="1:16" ht="13" x14ac:dyDescent="0.3">
      <c r="A1" s="36" t="s">
        <v>114</v>
      </c>
      <c r="B1" s="30" t="s">
        <v>115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6" ht="15" customHeight="1" x14ac:dyDescent="0.25">
      <c r="A2" s="3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 thickBot="1" x14ac:dyDescent="0.35">
      <c r="A3" s="28"/>
      <c r="B3" s="27" t="s">
        <v>114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5"/>
    </row>
    <row r="4" spans="1:16" s="25" customFormat="1" ht="16" customHeight="1" thickBot="1" x14ac:dyDescent="0.4">
      <c r="A4" s="38" t="s">
        <v>113</v>
      </c>
      <c r="B4" s="39" t="s">
        <v>112</v>
      </c>
      <c r="C4" s="39" t="s">
        <v>111</v>
      </c>
      <c r="D4" s="39" t="s">
        <v>110</v>
      </c>
      <c r="E4" s="39" t="s">
        <v>109</v>
      </c>
      <c r="F4" s="39" t="s">
        <v>108</v>
      </c>
      <c r="G4" s="39" t="s">
        <v>107</v>
      </c>
      <c r="H4" s="39" t="s">
        <v>106</v>
      </c>
      <c r="I4" s="39" t="s">
        <v>105</v>
      </c>
      <c r="J4" s="39" t="s">
        <v>104</v>
      </c>
      <c r="K4" s="39" t="s">
        <v>103</v>
      </c>
      <c r="L4" s="39" t="s">
        <v>102</v>
      </c>
      <c r="M4" s="39" t="s">
        <v>101</v>
      </c>
      <c r="N4" s="40" t="s">
        <v>100</v>
      </c>
      <c r="O4" s="26"/>
    </row>
    <row r="5" spans="1:16" ht="16" customHeight="1" thickTop="1" x14ac:dyDescent="0.3">
      <c r="A5" s="41" t="s">
        <v>63</v>
      </c>
      <c r="B5" s="42">
        <f t="shared" ref="B5:N5" si="0">B6+B15+B17</f>
        <v>2861385.7082600002</v>
      </c>
      <c r="C5" s="42">
        <f t="shared" si="0"/>
        <v>2548035.5315399999</v>
      </c>
      <c r="D5" s="42">
        <f t="shared" si="0"/>
        <v>3182711.85782</v>
      </c>
      <c r="E5" s="42">
        <f t="shared" si="0"/>
        <v>2557352.0056200004</v>
      </c>
      <c r="F5" s="42">
        <f t="shared" si="0"/>
        <v>2896063.4992600004</v>
      </c>
      <c r="G5" s="42">
        <f t="shared" si="0"/>
        <v>2582029.4694400001</v>
      </c>
      <c r="H5" s="42">
        <f t="shared" si="0"/>
        <v>0</v>
      </c>
      <c r="I5" s="42">
        <f t="shared" si="0"/>
        <v>0</v>
      </c>
      <c r="J5" s="42">
        <f t="shared" si="0"/>
        <v>0</v>
      </c>
      <c r="K5" s="42">
        <f t="shared" si="0"/>
        <v>0</v>
      </c>
      <c r="L5" s="42">
        <f t="shared" si="0"/>
        <v>0</v>
      </c>
      <c r="M5" s="42">
        <f t="shared" si="0"/>
        <v>0</v>
      </c>
      <c r="N5" s="43">
        <f t="shared" si="0"/>
        <v>16627578.071939999</v>
      </c>
      <c r="O5" s="15"/>
    </row>
    <row r="6" spans="1:16" s="23" customFormat="1" ht="16" customHeight="1" x14ac:dyDescent="0.3">
      <c r="A6" s="44" t="s">
        <v>99</v>
      </c>
      <c r="B6" s="45">
        <f t="shared" ref="B6:N6" si="1">B7+B8+B9+B10+B11+B12+B13+B14</f>
        <v>1966428.2843199999</v>
      </c>
      <c r="C6" s="45">
        <f t="shared" si="1"/>
        <v>1729317.9793100001</v>
      </c>
      <c r="D6" s="45">
        <f t="shared" si="1"/>
        <v>2117272.0526800002</v>
      </c>
      <c r="E6" s="45">
        <f t="shared" si="1"/>
        <v>1655632.9437000002</v>
      </c>
      <c r="F6" s="45">
        <f t="shared" si="1"/>
        <v>1855944.9064400003</v>
      </c>
      <c r="G6" s="45">
        <f t="shared" si="1"/>
        <v>1625548.30963</v>
      </c>
      <c r="H6" s="45">
        <f t="shared" si="1"/>
        <v>0</v>
      </c>
      <c r="I6" s="45">
        <f t="shared" si="1"/>
        <v>0</v>
      </c>
      <c r="J6" s="45">
        <f t="shared" si="1"/>
        <v>0</v>
      </c>
      <c r="K6" s="45">
        <f t="shared" si="1"/>
        <v>0</v>
      </c>
      <c r="L6" s="45">
        <f t="shared" si="1"/>
        <v>0</v>
      </c>
      <c r="M6" s="45">
        <f t="shared" si="1"/>
        <v>0</v>
      </c>
      <c r="N6" s="46">
        <f t="shared" si="1"/>
        <v>10950144.47608</v>
      </c>
      <c r="O6" s="24"/>
    </row>
    <row r="7" spans="1:16" ht="16" customHeight="1" x14ac:dyDescent="0.25">
      <c r="A7" s="47" t="s">
        <v>98</v>
      </c>
      <c r="B7" s="48">
        <v>983029.36416</v>
      </c>
      <c r="C7" s="48">
        <v>825747.22476999997</v>
      </c>
      <c r="D7" s="48">
        <v>1115014.36237</v>
      </c>
      <c r="E7" s="48">
        <v>860705.20131000003</v>
      </c>
      <c r="F7" s="48">
        <v>944930.95643999998</v>
      </c>
      <c r="G7" s="48">
        <v>781515.24454999994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9">
        <v>5510942.3536</v>
      </c>
      <c r="O7" s="15"/>
    </row>
    <row r="8" spans="1:16" ht="16" customHeight="1" x14ac:dyDescent="0.25">
      <c r="A8" s="47" t="s">
        <v>97</v>
      </c>
      <c r="B8" s="48">
        <v>324179.87316000002</v>
      </c>
      <c r="C8" s="48">
        <v>308160.44287999999</v>
      </c>
      <c r="D8" s="48">
        <v>307101.45058</v>
      </c>
      <c r="E8" s="48">
        <v>235148.77002</v>
      </c>
      <c r="F8" s="48">
        <v>249190.13792000001</v>
      </c>
      <c r="G8" s="48">
        <v>273275.63776999997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9">
        <v>1697056.3123300001</v>
      </c>
      <c r="O8" s="15"/>
    </row>
    <row r="9" spans="1:16" ht="16" customHeight="1" x14ac:dyDescent="0.25">
      <c r="A9" s="47" t="s">
        <v>96</v>
      </c>
      <c r="B9" s="48">
        <v>170441.55046999999</v>
      </c>
      <c r="C9" s="48">
        <v>170736.32375000001</v>
      </c>
      <c r="D9" s="48">
        <v>208494.02588</v>
      </c>
      <c r="E9" s="48">
        <v>168532.21651999999</v>
      </c>
      <c r="F9" s="48">
        <v>185371.24176</v>
      </c>
      <c r="G9" s="48">
        <v>170160.29895999999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9">
        <v>1073735.6573399999</v>
      </c>
      <c r="O9" s="15"/>
    </row>
    <row r="10" spans="1:16" ht="16" customHeight="1" x14ac:dyDescent="0.25">
      <c r="A10" s="47" t="s">
        <v>95</v>
      </c>
      <c r="B10" s="48">
        <v>127562.32638</v>
      </c>
      <c r="C10" s="48">
        <v>106668.60533000001</v>
      </c>
      <c r="D10" s="48">
        <v>149375.69072000001</v>
      </c>
      <c r="E10" s="48">
        <v>109243.45156</v>
      </c>
      <c r="F10" s="48">
        <v>119731.75199999999</v>
      </c>
      <c r="G10" s="48">
        <v>112087.03611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9">
        <v>724668.86210000003</v>
      </c>
      <c r="O10" s="15"/>
    </row>
    <row r="11" spans="1:16" ht="16" customHeight="1" x14ac:dyDescent="0.25">
      <c r="A11" s="47" t="s">
        <v>94</v>
      </c>
      <c r="B11" s="48">
        <v>142081.73874</v>
      </c>
      <c r="C11" s="48">
        <v>155720.60957</v>
      </c>
      <c r="D11" s="48">
        <v>156136.87749000001</v>
      </c>
      <c r="E11" s="48">
        <v>124784.71412999999</v>
      </c>
      <c r="F11" s="48">
        <v>143590.33329000001</v>
      </c>
      <c r="G11" s="48">
        <v>119517.36001999999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9">
        <v>841831.63324</v>
      </c>
      <c r="O11" s="15"/>
    </row>
    <row r="12" spans="1:16" ht="16" customHeight="1" x14ac:dyDescent="0.25">
      <c r="A12" s="47" t="s">
        <v>93</v>
      </c>
      <c r="B12" s="48">
        <v>119104.41473999999</v>
      </c>
      <c r="C12" s="48">
        <v>81393.866899999994</v>
      </c>
      <c r="D12" s="48">
        <v>91929.249599999996</v>
      </c>
      <c r="E12" s="48">
        <v>84225.148029999997</v>
      </c>
      <c r="F12" s="48">
        <v>103626.08791</v>
      </c>
      <c r="G12" s="48">
        <v>79602.545379999996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9">
        <v>559881.31255999999</v>
      </c>
      <c r="O12" s="15"/>
    </row>
    <row r="13" spans="1:16" ht="16" customHeight="1" x14ac:dyDescent="0.25">
      <c r="A13" s="47" t="s">
        <v>92</v>
      </c>
      <c r="B13" s="48">
        <v>86086.110459999996</v>
      </c>
      <c r="C13" s="48">
        <v>64822.363810000003</v>
      </c>
      <c r="D13" s="48">
        <v>71187.896110000001</v>
      </c>
      <c r="E13" s="48">
        <v>58500.140330000002</v>
      </c>
      <c r="F13" s="48">
        <v>95490.174329999994</v>
      </c>
      <c r="G13" s="48">
        <v>80870.09461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9">
        <v>456956.77964999998</v>
      </c>
      <c r="O13" s="15"/>
    </row>
    <row r="14" spans="1:16" ht="16" customHeight="1" x14ac:dyDescent="0.25">
      <c r="A14" s="47" t="s">
        <v>91</v>
      </c>
      <c r="B14" s="48">
        <v>13942.906209999999</v>
      </c>
      <c r="C14" s="48">
        <v>16068.542299999999</v>
      </c>
      <c r="D14" s="48">
        <v>18032.499930000002</v>
      </c>
      <c r="E14" s="48">
        <v>14493.301799999999</v>
      </c>
      <c r="F14" s="48">
        <v>14014.22279</v>
      </c>
      <c r="G14" s="48">
        <v>8520.0922300000002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9">
        <v>85071.565260000003</v>
      </c>
      <c r="O14" s="15"/>
    </row>
    <row r="15" spans="1:16" s="23" customFormat="1" ht="16" customHeight="1" x14ac:dyDescent="0.3">
      <c r="A15" s="44" t="s">
        <v>90</v>
      </c>
      <c r="B15" s="45">
        <f t="shared" ref="B15:N15" si="2">B16</f>
        <v>270908.34821000003</v>
      </c>
      <c r="C15" s="45">
        <f t="shared" si="2"/>
        <v>242549.10415999999</v>
      </c>
      <c r="D15" s="45">
        <f t="shared" si="2"/>
        <v>306495.37245999998</v>
      </c>
      <c r="E15" s="45">
        <f t="shared" si="2"/>
        <v>274484.17106000002</v>
      </c>
      <c r="F15" s="45">
        <f t="shared" si="2"/>
        <v>310079.65457999997</v>
      </c>
      <c r="G15" s="45">
        <f t="shared" si="2"/>
        <v>290815.79784999997</v>
      </c>
      <c r="H15" s="45">
        <f t="shared" si="2"/>
        <v>0</v>
      </c>
      <c r="I15" s="45">
        <f t="shared" si="2"/>
        <v>0</v>
      </c>
      <c r="J15" s="45">
        <f t="shared" si="2"/>
        <v>0</v>
      </c>
      <c r="K15" s="45">
        <f t="shared" si="2"/>
        <v>0</v>
      </c>
      <c r="L15" s="45">
        <f t="shared" si="2"/>
        <v>0</v>
      </c>
      <c r="M15" s="45">
        <f t="shared" si="2"/>
        <v>0</v>
      </c>
      <c r="N15" s="46">
        <f t="shared" si="2"/>
        <v>1695332.44832</v>
      </c>
      <c r="O15" s="24"/>
    </row>
    <row r="16" spans="1:16" s="23" customFormat="1" ht="16" customHeight="1" x14ac:dyDescent="0.3">
      <c r="A16" s="47" t="s">
        <v>89</v>
      </c>
      <c r="B16" s="50">
        <v>270908.34821000003</v>
      </c>
      <c r="C16" s="50">
        <v>242549.10415999999</v>
      </c>
      <c r="D16" s="50">
        <v>306495.37245999998</v>
      </c>
      <c r="E16" s="50">
        <v>274484.17106000002</v>
      </c>
      <c r="F16" s="50">
        <v>310079.65457999997</v>
      </c>
      <c r="G16" s="50">
        <v>290815.79784999997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49">
        <v>1695332.44832</v>
      </c>
      <c r="O16" s="24"/>
    </row>
    <row r="17" spans="1:15" s="23" customFormat="1" ht="16" customHeight="1" x14ac:dyDescent="0.3">
      <c r="A17" s="44" t="s">
        <v>88</v>
      </c>
      <c r="B17" s="45">
        <f t="shared" ref="B17:N17" si="3">B18</f>
        <v>624049.07573000004</v>
      </c>
      <c r="C17" s="45">
        <f t="shared" si="3"/>
        <v>576168.44807000004</v>
      </c>
      <c r="D17" s="45">
        <f t="shared" si="3"/>
        <v>758944.43267999997</v>
      </c>
      <c r="E17" s="45">
        <f t="shared" si="3"/>
        <v>627234.89086000004</v>
      </c>
      <c r="F17" s="45">
        <f t="shared" si="3"/>
        <v>730038.93824000005</v>
      </c>
      <c r="G17" s="45">
        <f t="shared" si="3"/>
        <v>665665.36196000001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6">
        <f t="shared" si="3"/>
        <v>3982101.1475399998</v>
      </c>
      <c r="O17" s="24"/>
    </row>
    <row r="18" spans="1:15" s="23" customFormat="1" ht="16" customHeight="1" x14ac:dyDescent="0.3">
      <c r="A18" s="47" t="s">
        <v>87</v>
      </c>
      <c r="B18" s="50">
        <v>624049.07573000004</v>
      </c>
      <c r="C18" s="50">
        <v>576168.44807000004</v>
      </c>
      <c r="D18" s="50">
        <v>758944.43267999997</v>
      </c>
      <c r="E18" s="50">
        <v>627234.89086000004</v>
      </c>
      <c r="F18" s="50">
        <v>730038.93824000005</v>
      </c>
      <c r="G18" s="50">
        <v>665665.36196000001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49">
        <v>3982101.1475399998</v>
      </c>
      <c r="O18" s="24"/>
    </row>
    <row r="19" spans="1:15" s="19" customFormat="1" ht="16" customHeight="1" x14ac:dyDescent="0.35">
      <c r="A19" s="41" t="s">
        <v>39</v>
      </c>
      <c r="B19" s="45">
        <f t="shared" ref="B19:N19" si="4">B20+B24+B26</f>
        <v>13610425.587990001</v>
      </c>
      <c r="C19" s="45">
        <f t="shared" si="4"/>
        <v>13464207.236790001</v>
      </c>
      <c r="D19" s="45">
        <f t="shared" si="4"/>
        <v>17197427.136709999</v>
      </c>
      <c r="E19" s="45">
        <f t="shared" si="4"/>
        <v>13797076.029820003</v>
      </c>
      <c r="F19" s="45">
        <f t="shared" si="4"/>
        <v>15360263.365259998</v>
      </c>
      <c r="G19" s="45">
        <f t="shared" si="4"/>
        <v>14927908.86665</v>
      </c>
      <c r="H19" s="45">
        <f t="shared" si="4"/>
        <v>0</v>
      </c>
      <c r="I19" s="45">
        <f t="shared" si="4"/>
        <v>0</v>
      </c>
      <c r="J19" s="45">
        <f t="shared" si="4"/>
        <v>0</v>
      </c>
      <c r="K19" s="45">
        <f t="shared" si="4"/>
        <v>0</v>
      </c>
      <c r="L19" s="45">
        <f t="shared" si="4"/>
        <v>0</v>
      </c>
      <c r="M19" s="45">
        <f t="shared" si="4"/>
        <v>0</v>
      </c>
      <c r="N19" s="46">
        <f t="shared" si="4"/>
        <v>88357308.223220006</v>
      </c>
      <c r="O19" s="20"/>
    </row>
    <row r="20" spans="1:15" s="21" customFormat="1" ht="16" customHeight="1" x14ac:dyDescent="0.35">
      <c r="A20" s="44" t="s">
        <v>86</v>
      </c>
      <c r="B20" s="45">
        <f t="shared" ref="B20:N20" si="5">B21+B22+B23</f>
        <v>1205566.18435</v>
      </c>
      <c r="C20" s="45">
        <f t="shared" si="5"/>
        <v>1020660.97746</v>
      </c>
      <c r="D20" s="45">
        <f t="shared" si="5"/>
        <v>1383745.0021099998</v>
      </c>
      <c r="E20" s="45">
        <f t="shared" si="5"/>
        <v>1120009.5438999999</v>
      </c>
      <c r="F20" s="45">
        <f t="shared" si="5"/>
        <v>1231501.33977</v>
      </c>
      <c r="G20" s="45">
        <f t="shared" si="5"/>
        <v>1158410.7033299999</v>
      </c>
      <c r="H20" s="45">
        <f t="shared" si="5"/>
        <v>0</v>
      </c>
      <c r="I20" s="45">
        <f t="shared" si="5"/>
        <v>0</v>
      </c>
      <c r="J20" s="45">
        <f t="shared" si="5"/>
        <v>0</v>
      </c>
      <c r="K20" s="45">
        <f t="shared" si="5"/>
        <v>0</v>
      </c>
      <c r="L20" s="45">
        <f t="shared" si="5"/>
        <v>0</v>
      </c>
      <c r="M20" s="45">
        <f t="shared" si="5"/>
        <v>0</v>
      </c>
      <c r="N20" s="46">
        <f t="shared" si="5"/>
        <v>7119893.7509200005</v>
      </c>
      <c r="O20" s="22"/>
    </row>
    <row r="21" spans="1:15" ht="16" customHeight="1" x14ac:dyDescent="0.25">
      <c r="A21" s="47" t="s">
        <v>85</v>
      </c>
      <c r="B21" s="48">
        <v>817677.55070000002</v>
      </c>
      <c r="C21" s="48">
        <v>716017.66235</v>
      </c>
      <c r="D21" s="48">
        <v>901699.78130999999</v>
      </c>
      <c r="E21" s="48">
        <v>757310.58478999999</v>
      </c>
      <c r="F21" s="48">
        <v>848454.13697999995</v>
      </c>
      <c r="G21" s="48">
        <v>772084.73563999997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9">
        <v>4813244.4517700002</v>
      </c>
      <c r="O21" s="15"/>
    </row>
    <row r="22" spans="1:15" ht="16" customHeight="1" x14ac:dyDescent="0.25">
      <c r="A22" s="47" t="s">
        <v>84</v>
      </c>
      <c r="B22" s="48">
        <v>178185.99161999999</v>
      </c>
      <c r="C22" s="48">
        <v>171697.62220000001</v>
      </c>
      <c r="D22" s="48">
        <v>219600.75901000001</v>
      </c>
      <c r="E22" s="48">
        <v>146322.02984</v>
      </c>
      <c r="F22" s="48">
        <v>149391.89105000001</v>
      </c>
      <c r="G22" s="48">
        <v>160562.82655999999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9">
        <v>1025761.12028</v>
      </c>
      <c r="O22" s="15"/>
    </row>
    <row r="23" spans="1:15" ht="16" customHeight="1" x14ac:dyDescent="0.25">
      <c r="A23" s="47" t="s">
        <v>83</v>
      </c>
      <c r="B23" s="48">
        <v>209702.64202999999</v>
      </c>
      <c r="C23" s="48">
        <v>132945.69291000001</v>
      </c>
      <c r="D23" s="48">
        <v>262444.46178999997</v>
      </c>
      <c r="E23" s="48">
        <v>216376.92926999999</v>
      </c>
      <c r="F23" s="48">
        <v>233655.31174</v>
      </c>
      <c r="G23" s="48">
        <v>225763.14113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9">
        <v>1280888.1788699999</v>
      </c>
      <c r="O23" s="15"/>
    </row>
    <row r="24" spans="1:15" s="21" customFormat="1" ht="16" customHeight="1" x14ac:dyDescent="0.35">
      <c r="A24" s="44" t="s">
        <v>82</v>
      </c>
      <c r="B24" s="45">
        <f t="shared" ref="B24:N24" si="6">B25</f>
        <v>2290241.7277500001</v>
      </c>
      <c r="C24" s="45">
        <f t="shared" si="6"/>
        <v>2255049.7888699998</v>
      </c>
      <c r="D24" s="45">
        <f t="shared" si="6"/>
        <v>2877651.24138</v>
      </c>
      <c r="E24" s="45">
        <f t="shared" si="6"/>
        <v>2375408.4422300002</v>
      </c>
      <c r="F24" s="45">
        <f t="shared" si="6"/>
        <v>2429707.1459900001</v>
      </c>
      <c r="G24" s="45">
        <f t="shared" si="6"/>
        <v>2365555.2329500001</v>
      </c>
      <c r="H24" s="45">
        <f t="shared" si="6"/>
        <v>0</v>
      </c>
      <c r="I24" s="45">
        <f t="shared" si="6"/>
        <v>0</v>
      </c>
      <c r="J24" s="45">
        <f t="shared" si="6"/>
        <v>0</v>
      </c>
      <c r="K24" s="45">
        <f t="shared" si="6"/>
        <v>0</v>
      </c>
      <c r="L24" s="45">
        <f t="shared" si="6"/>
        <v>0</v>
      </c>
      <c r="M24" s="45">
        <f t="shared" si="6"/>
        <v>0</v>
      </c>
      <c r="N24" s="46">
        <f t="shared" si="6"/>
        <v>14593613.57917</v>
      </c>
      <c r="O24" s="22"/>
    </row>
    <row r="25" spans="1:15" s="21" customFormat="1" ht="16" customHeight="1" x14ac:dyDescent="0.35">
      <c r="A25" s="47" t="s">
        <v>81</v>
      </c>
      <c r="B25" s="50">
        <v>2290241.7277500001</v>
      </c>
      <c r="C25" s="50">
        <v>2255049.7888699998</v>
      </c>
      <c r="D25" s="50">
        <v>2877651.24138</v>
      </c>
      <c r="E25" s="50">
        <v>2375408.4422300002</v>
      </c>
      <c r="F25" s="50">
        <v>2429707.1459900001</v>
      </c>
      <c r="G25" s="50">
        <v>2365555.2329500001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49">
        <v>14593613.57917</v>
      </c>
      <c r="O25" s="22"/>
    </row>
    <row r="26" spans="1:15" s="21" customFormat="1" ht="16" customHeight="1" x14ac:dyDescent="0.35">
      <c r="A26" s="44" t="s">
        <v>80</v>
      </c>
      <c r="B26" s="45">
        <f t="shared" ref="B26:N26" si="7">B27+B28+B29+B30+B31+B32+B33+B34+B35+B36+B37+B38</f>
        <v>10114617.675890001</v>
      </c>
      <c r="C26" s="45">
        <f t="shared" si="7"/>
        <v>10188496.470460001</v>
      </c>
      <c r="D26" s="45">
        <f t="shared" si="7"/>
        <v>12936030.89322</v>
      </c>
      <c r="E26" s="45">
        <f t="shared" si="7"/>
        <v>10301658.043690002</v>
      </c>
      <c r="F26" s="45">
        <f t="shared" si="7"/>
        <v>11699054.879499998</v>
      </c>
      <c r="G26" s="45">
        <f t="shared" si="7"/>
        <v>11403942.930370001</v>
      </c>
      <c r="H26" s="45">
        <f t="shared" si="7"/>
        <v>0</v>
      </c>
      <c r="I26" s="45">
        <f t="shared" si="7"/>
        <v>0</v>
      </c>
      <c r="J26" s="45">
        <f t="shared" si="7"/>
        <v>0</v>
      </c>
      <c r="K26" s="45">
        <f t="shared" si="7"/>
        <v>0</v>
      </c>
      <c r="L26" s="45">
        <f t="shared" si="7"/>
        <v>0</v>
      </c>
      <c r="M26" s="45">
        <f t="shared" si="7"/>
        <v>0</v>
      </c>
      <c r="N26" s="46">
        <f t="shared" si="7"/>
        <v>66643800.893130004</v>
      </c>
      <c r="O26" s="22"/>
    </row>
    <row r="27" spans="1:15" ht="16" customHeight="1" x14ac:dyDescent="0.25">
      <c r="A27" s="47" t="s">
        <v>79</v>
      </c>
      <c r="B27" s="48">
        <v>1625012.2192800001</v>
      </c>
      <c r="C27" s="48">
        <v>1577834.15747</v>
      </c>
      <c r="D27" s="48">
        <v>1993391.03841</v>
      </c>
      <c r="E27" s="48">
        <v>1501037.21569</v>
      </c>
      <c r="F27" s="48">
        <v>1654221.3855000001</v>
      </c>
      <c r="G27" s="48">
        <v>1659500.8228500001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9">
        <v>10010996.839199999</v>
      </c>
      <c r="O27" s="15"/>
    </row>
    <row r="28" spans="1:15" ht="16" customHeight="1" x14ac:dyDescent="0.25">
      <c r="A28" s="47" t="s">
        <v>78</v>
      </c>
      <c r="B28" s="48">
        <v>2712757.05553</v>
      </c>
      <c r="C28" s="48">
        <v>2610385.2858500001</v>
      </c>
      <c r="D28" s="48">
        <v>3286047.8711700002</v>
      </c>
      <c r="E28" s="48">
        <v>2690923.6599499998</v>
      </c>
      <c r="F28" s="48">
        <v>3028145.6033600001</v>
      </c>
      <c r="G28" s="48">
        <v>3009028.6711200001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9">
        <v>17337288.146979999</v>
      </c>
      <c r="O28" s="15"/>
    </row>
    <row r="29" spans="1:15" ht="16" customHeight="1" x14ac:dyDescent="0.25">
      <c r="A29" s="47" t="s">
        <v>77</v>
      </c>
      <c r="B29" s="48">
        <v>20511.080989999999</v>
      </c>
      <c r="C29" s="48">
        <v>48988.009310000001</v>
      </c>
      <c r="D29" s="48">
        <v>108585.76742</v>
      </c>
      <c r="E29" s="48">
        <v>107987.69313</v>
      </c>
      <c r="F29" s="48">
        <v>203809.47146</v>
      </c>
      <c r="G29" s="48">
        <v>185387.21875999999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9">
        <v>675269.24106999999</v>
      </c>
      <c r="O29" s="15"/>
    </row>
    <row r="30" spans="1:15" ht="16" customHeight="1" x14ac:dyDescent="0.25">
      <c r="A30" s="47" t="s">
        <v>76</v>
      </c>
      <c r="B30" s="48">
        <v>1173218.02434</v>
      </c>
      <c r="C30" s="48">
        <v>1303127.3782599999</v>
      </c>
      <c r="D30" s="48">
        <v>1511473.77303</v>
      </c>
      <c r="E30" s="48">
        <v>1215887.1184799999</v>
      </c>
      <c r="F30" s="48">
        <v>1382211.6842</v>
      </c>
      <c r="G30" s="48">
        <v>1339957.42191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9">
        <v>7925875.4002200002</v>
      </c>
      <c r="O30" s="15"/>
    </row>
    <row r="31" spans="1:15" ht="16" customHeight="1" x14ac:dyDescent="0.25">
      <c r="A31" s="47" t="s">
        <v>75</v>
      </c>
      <c r="B31" s="48">
        <v>841561.04616000003</v>
      </c>
      <c r="C31" s="48">
        <v>847998.94637000002</v>
      </c>
      <c r="D31" s="48">
        <v>1052346.9533299999</v>
      </c>
      <c r="E31" s="48">
        <v>883756.45183999999</v>
      </c>
      <c r="F31" s="48">
        <v>923529.27463999996</v>
      </c>
      <c r="G31" s="48">
        <v>978791.97849000001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9">
        <v>5527984.6508299997</v>
      </c>
      <c r="O31" s="15"/>
    </row>
    <row r="32" spans="1:15" ht="16" customHeight="1" x14ac:dyDescent="0.25">
      <c r="A32" s="47" t="s">
        <v>74</v>
      </c>
      <c r="B32" s="48">
        <v>1049160.4504</v>
      </c>
      <c r="C32" s="48">
        <v>999977.59987000003</v>
      </c>
      <c r="D32" s="48">
        <v>1221855.51752</v>
      </c>
      <c r="E32" s="48">
        <v>995523.90254000004</v>
      </c>
      <c r="F32" s="48">
        <v>1141810.5715000001</v>
      </c>
      <c r="G32" s="48">
        <v>1090481.78914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9">
        <v>6498809.8309699995</v>
      </c>
      <c r="O32" s="15"/>
    </row>
    <row r="33" spans="1:15" ht="16" customHeight="1" x14ac:dyDescent="0.25">
      <c r="A33" s="47" t="s">
        <v>73</v>
      </c>
      <c r="B33" s="48">
        <v>1106046.27511</v>
      </c>
      <c r="C33" s="48">
        <v>1057144.23272</v>
      </c>
      <c r="D33" s="48">
        <v>1391569.8496999999</v>
      </c>
      <c r="E33" s="48">
        <v>1067242.0069899999</v>
      </c>
      <c r="F33" s="48">
        <v>1250195.00101</v>
      </c>
      <c r="G33" s="48">
        <v>1321736.18674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9">
        <v>7193933.5522699999</v>
      </c>
      <c r="O33" s="15"/>
    </row>
    <row r="34" spans="1:15" ht="16" customHeight="1" x14ac:dyDescent="0.25">
      <c r="A34" s="47" t="s">
        <v>72</v>
      </c>
      <c r="B34" s="48">
        <v>360874.04092</v>
      </c>
      <c r="C34" s="48">
        <v>354642.20331999997</v>
      </c>
      <c r="D34" s="48">
        <v>438484.31014000002</v>
      </c>
      <c r="E34" s="48">
        <v>373930.77973000001</v>
      </c>
      <c r="F34" s="48">
        <v>450213.20062000002</v>
      </c>
      <c r="G34" s="48">
        <v>413650.30946000002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9">
        <v>2391794.8441900001</v>
      </c>
      <c r="O34" s="15"/>
    </row>
    <row r="35" spans="1:15" ht="16" customHeight="1" x14ac:dyDescent="0.25">
      <c r="A35" s="47" t="s">
        <v>71</v>
      </c>
      <c r="B35" s="48">
        <v>411488.28344999999</v>
      </c>
      <c r="C35" s="48">
        <v>526056.72508999996</v>
      </c>
      <c r="D35" s="48">
        <v>737779.00645999995</v>
      </c>
      <c r="E35" s="48">
        <v>474207.48868000001</v>
      </c>
      <c r="F35" s="48">
        <v>460504.40295000002</v>
      </c>
      <c r="G35" s="48">
        <v>439877.45783000003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9">
        <v>3049913.3644599998</v>
      </c>
      <c r="O35" s="15"/>
    </row>
    <row r="36" spans="1:15" s="19" customFormat="1" ht="16" customHeight="1" x14ac:dyDescent="0.35">
      <c r="A36" s="47" t="s">
        <v>70</v>
      </c>
      <c r="B36" s="48">
        <v>279088.06228000001</v>
      </c>
      <c r="C36" s="48">
        <v>287110.70542000001</v>
      </c>
      <c r="D36" s="48">
        <v>505895.29898000002</v>
      </c>
      <c r="E36" s="48">
        <v>417869.74572000001</v>
      </c>
      <c r="F36" s="48">
        <v>553859.89242000005</v>
      </c>
      <c r="G36" s="48">
        <v>334374.99975999998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9">
        <v>2378198.7045800001</v>
      </c>
      <c r="O36" s="20"/>
    </row>
    <row r="37" spans="1:15" s="19" customFormat="1" ht="16" customHeight="1" x14ac:dyDescent="0.35">
      <c r="A37" s="47" t="s">
        <v>69</v>
      </c>
      <c r="B37" s="48">
        <v>525867.99676999997</v>
      </c>
      <c r="C37" s="48">
        <v>565983.79677999998</v>
      </c>
      <c r="D37" s="48">
        <v>673842.76257999998</v>
      </c>
      <c r="E37" s="48">
        <v>563221.82291999995</v>
      </c>
      <c r="F37" s="48">
        <v>638463.93405000004</v>
      </c>
      <c r="G37" s="48">
        <v>619136.80061000003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9">
        <v>3586517.1137100002</v>
      </c>
      <c r="O37" s="20"/>
    </row>
    <row r="38" spans="1:15" s="19" customFormat="1" ht="16" customHeight="1" x14ac:dyDescent="0.35">
      <c r="A38" s="47" t="s">
        <v>68</v>
      </c>
      <c r="B38" s="48">
        <v>9033.1406599999991</v>
      </c>
      <c r="C38" s="48">
        <v>9247.43</v>
      </c>
      <c r="D38" s="48">
        <v>14758.744479999999</v>
      </c>
      <c r="E38" s="48">
        <v>10070.158020000001</v>
      </c>
      <c r="F38" s="48">
        <v>12090.45779</v>
      </c>
      <c r="G38" s="48">
        <v>12019.2737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9">
        <v>67219.20465</v>
      </c>
      <c r="O38" s="20"/>
    </row>
    <row r="39" spans="1:15" s="19" customFormat="1" ht="16" customHeight="1" x14ac:dyDescent="0.35">
      <c r="A39" s="44" t="s">
        <v>3</v>
      </c>
      <c r="B39" s="51">
        <f t="shared" ref="B39:N39" si="8">B41</f>
        <v>441307.09950999997</v>
      </c>
      <c r="C39" s="51">
        <f t="shared" si="8"/>
        <v>397258.84544</v>
      </c>
      <c r="D39" s="51">
        <f t="shared" si="8"/>
        <v>479031.32105999999</v>
      </c>
      <c r="E39" s="51">
        <f t="shared" si="8"/>
        <v>467655.91508000001</v>
      </c>
      <c r="F39" s="51">
        <f t="shared" si="8"/>
        <v>547035.87361000001</v>
      </c>
      <c r="G39" s="51">
        <f t="shared" si="8"/>
        <v>483520.52168000001</v>
      </c>
      <c r="H39" s="51">
        <f t="shared" si="8"/>
        <v>0</v>
      </c>
      <c r="I39" s="51">
        <f t="shared" si="8"/>
        <v>0</v>
      </c>
      <c r="J39" s="51">
        <f t="shared" si="8"/>
        <v>0</v>
      </c>
      <c r="K39" s="51">
        <f t="shared" si="8"/>
        <v>0</v>
      </c>
      <c r="L39" s="51">
        <f t="shared" si="8"/>
        <v>0</v>
      </c>
      <c r="M39" s="51">
        <f t="shared" si="8"/>
        <v>0</v>
      </c>
      <c r="N39" s="46">
        <f t="shared" si="8"/>
        <v>2815809.57638</v>
      </c>
      <c r="O39" s="20"/>
    </row>
    <row r="40" spans="1:15" s="19" customFormat="1" ht="16" customHeight="1" x14ac:dyDescent="0.35">
      <c r="A40" s="44" t="s">
        <v>67</v>
      </c>
      <c r="B40" s="45">
        <f t="shared" ref="B40:N40" si="9">B41</f>
        <v>441307.09950999997</v>
      </c>
      <c r="C40" s="45">
        <f t="shared" si="9"/>
        <v>397258.84544</v>
      </c>
      <c r="D40" s="45">
        <f t="shared" si="9"/>
        <v>479031.32105999999</v>
      </c>
      <c r="E40" s="45">
        <f t="shared" si="9"/>
        <v>467655.91508000001</v>
      </c>
      <c r="F40" s="45">
        <f t="shared" si="9"/>
        <v>547035.87361000001</v>
      </c>
      <c r="G40" s="45">
        <f t="shared" si="9"/>
        <v>483520.52168000001</v>
      </c>
      <c r="H40" s="45">
        <f t="shared" si="9"/>
        <v>0</v>
      </c>
      <c r="I40" s="45">
        <f t="shared" si="9"/>
        <v>0</v>
      </c>
      <c r="J40" s="45">
        <f t="shared" si="9"/>
        <v>0</v>
      </c>
      <c r="K40" s="45">
        <f t="shared" si="9"/>
        <v>0</v>
      </c>
      <c r="L40" s="45">
        <f t="shared" si="9"/>
        <v>0</v>
      </c>
      <c r="M40" s="45">
        <f t="shared" si="9"/>
        <v>0</v>
      </c>
      <c r="N40" s="46">
        <f t="shared" si="9"/>
        <v>2815809.57638</v>
      </c>
      <c r="O40" s="20"/>
    </row>
    <row r="41" spans="1:15" s="19" customFormat="1" ht="16" customHeight="1" thickBot="1" x14ac:dyDescent="0.4">
      <c r="A41" s="47" t="s">
        <v>66</v>
      </c>
      <c r="B41" s="48">
        <v>441307.09950999997</v>
      </c>
      <c r="C41" s="48">
        <v>397258.84544</v>
      </c>
      <c r="D41" s="48">
        <v>479031.32105999999</v>
      </c>
      <c r="E41" s="48">
        <v>467655.91508000001</v>
      </c>
      <c r="F41" s="48">
        <v>547035.87361000001</v>
      </c>
      <c r="G41" s="48">
        <v>483520.52168000001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52">
        <v>2815809.57638</v>
      </c>
      <c r="O41" s="20"/>
    </row>
    <row r="42" spans="1:15" s="17" customFormat="1" ht="16" customHeight="1" thickBot="1" x14ac:dyDescent="0.4">
      <c r="A42" s="53" t="s">
        <v>65</v>
      </c>
      <c r="B42" s="54">
        <f t="shared" ref="B42:N42" si="10">B5+B19+B39</f>
        <v>16913118.39576</v>
      </c>
      <c r="C42" s="54">
        <f t="shared" si="10"/>
        <v>16409501.613770001</v>
      </c>
      <c r="D42" s="54">
        <f t="shared" si="10"/>
        <v>20859170.315590002</v>
      </c>
      <c r="E42" s="54">
        <f t="shared" si="10"/>
        <v>16822083.950520005</v>
      </c>
      <c r="F42" s="54">
        <f t="shared" si="10"/>
        <v>18803362.738129999</v>
      </c>
      <c r="G42" s="54">
        <f t="shared" si="10"/>
        <v>17993458.85777</v>
      </c>
      <c r="H42" s="54">
        <f t="shared" si="10"/>
        <v>0</v>
      </c>
      <c r="I42" s="54">
        <f t="shared" si="10"/>
        <v>0</v>
      </c>
      <c r="J42" s="54">
        <f t="shared" si="10"/>
        <v>0</v>
      </c>
      <c r="K42" s="54">
        <f t="shared" si="10"/>
        <v>0</v>
      </c>
      <c r="L42" s="54">
        <f t="shared" si="10"/>
        <v>0</v>
      </c>
      <c r="M42" s="54">
        <f t="shared" si="10"/>
        <v>0</v>
      </c>
      <c r="N42" s="54">
        <f t="shared" si="10"/>
        <v>107800695.87154001</v>
      </c>
      <c r="O42" s="18"/>
    </row>
    <row r="43" spans="1:15" ht="14.15" customHeight="1" x14ac:dyDescent="0.25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ht="14.15" customHeight="1" x14ac:dyDescent="0.3">
      <c r="A44" s="55"/>
      <c r="C44" s="8"/>
      <c r="D44" s="8"/>
      <c r="E44" s="8"/>
      <c r="F44" s="8"/>
      <c r="G44" s="8"/>
      <c r="H44" s="8"/>
      <c r="I44" s="29"/>
      <c r="J44" s="29"/>
      <c r="K44" s="29"/>
      <c r="L44" s="29"/>
      <c r="M44" s="29"/>
      <c r="N44" s="29"/>
      <c r="O44" s="8"/>
    </row>
    <row r="45" spans="1:15" ht="32.25" customHeight="1" x14ac:dyDescent="0.3">
      <c r="A45" s="56"/>
      <c r="B45" s="14"/>
      <c r="C45" s="13"/>
      <c r="D45" s="13"/>
      <c r="E45" s="13"/>
      <c r="F45" s="13"/>
      <c r="G45" s="13"/>
      <c r="H45" s="13"/>
      <c r="I45" s="13"/>
      <c r="J45" s="29"/>
      <c r="K45" s="29"/>
      <c r="L45" s="29"/>
      <c r="M45" s="29"/>
      <c r="N45" s="12"/>
      <c r="O45" s="11"/>
    </row>
    <row r="46" spans="1:15" ht="14.15" customHeight="1" x14ac:dyDescent="0.25">
      <c r="C46" s="8"/>
      <c r="D46" s="8"/>
      <c r="E46" s="8"/>
      <c r="F46" s="8"/>
      <c r="G46" s="8"/>
      <c r="H46" s="8"/>
      <c r="I46" s="29"/>
      <c r="J46" s="29"/>
      <c r="K46" s="29"/>
      <c r="L46" s="29"/>
      <c r="M46" s="29"/>
      <c r="N46" s="29"/>
      <c r="O46" s="8"/>
    </row>
    <row r="47" spans="1:15" ht="14.15" customHeight="1" x14ac:dyDescent="0.25">
      <c r="A47" s="10"/>
      <c r="B47" s="10"/>
      <c r="C47" s="9"/>
      <c r="D47" s="8"/>
      <c r="E47" s="8"/>
      <c r="F47" s="8"/>
      <c r="G47" s="8"/>
      <c r="H47" s="8"/>
      <c r="I47" s="29"/>
      <c r="J47" s="29"/>
      <c r="K47" s="29"/>
      <c r="L47" s="29"/>
      <c r="M47" s="29"/>
      <c r="N47" s="29"/>
      <c r="O47" s="8"/>
    </row>
    <row r="48" spans="1:15" ht="14.15" customHeight="1" x14ac:dyDescent="0.25">
      <c r="A48" s="10"/>
      <c r="B48" s="10"/>
      <c r="C48" s="9"/>
      <c r="D48" s="8"/>
      <c r="E48" s="8"/>
      <c r="F48" s="8"/>
      <c r="G48" s="8"/>
      <c r="H48" s="8"/>
      <c r="I48" s="29"/>
      <c r="J48" s="29"/>
      <c r="K48" s="29"/>
      <c r="L48" s="29"/>
      <c r="M48" s="29"/>
      <c r="N48" s="29"/>
      <c r="O48" s="8"/>
    </row>
    <row r="49" spans="1:15" ht="14.15" customHeight="1" x14ac:dyDescent="0.3">
      <c r="A49" s="57" t="s">
        <v>64</v>
      </c>
      <c r="B49" s="57"/>
      <c r="C49" s="9"/>
      <c r="D49" s="8"/>
      <c r="E49" s="8"/>
      <c r="F49" s="8"/>
      <c r="G49" s="8"/>
      <c r="H49" s="8"/>
      <c r="I49" s="29"/>
      <c r="J49" s="29"/>
      <c r="K49" s="29"/>
      <c r="L49" s="29"/>
      <c r="M49" s="29"/>
      <c r="N49" s="29"/>
      <c r="O49" s="8"/>
    </row>
    <row r="50" spans="1:15" ht="14.15" customHeight="1" x14ac:dyDescent="0.3">
      <c r="A50" s="57"/>
      <c r="B50" s="57"/>
      <c r="C50" s="9"/>
      <c r="D50" s="8"/>
      <c r="E50" s="8"/>
      <c r="F50" s="8"/>
      <c r="G50" s="8"/>
      <c r="H50" s="8"/>
      <c r="I50" s="29"/>
      <c r="J50" s="29"/>
      <c r="K50" s="29"/>
      <c r="L50" s="29"/>
      <c r="M50" s="29"/>
      <c r="N50" s="29"/>
      <c r="O50" s="8"/>
    </row>
    <row r="51" spans="1:15" ht="17.149999999999999" customHeight="1" x14ac:dyDescent="0.25">
      <c r="A51" s="31" t="s">
        <v>63</v>
      </c>
      <c r="B51" s="31"/>
      <c r="C51" s="3"/>
      <c r="D51" s="8"/>
      <c r="E51" s="8"/>
      <c r="F51" s="8"/>
      <c r="G51" s="8"/>
      <c r="H51" s="8"/>
      <c r="I51" s="29"/>
      <c r="J51" s="29"/>
      <c r="K51" s="29"/>
      <c r="L51" s="29"/>
      <c r="M51" s="29"/>
      <c r="N51" s="29"/>
      <c r="O51" s="8"/>
    </row>
    <row r="52" spans="1:15" ht="17.149999999999999" customHeight="1" x14ac:dyDescent="0.25">
      <c r="A52" s="32" t="s">
        <v>62</v>
      </c>
      <c r="B52" s="32"/>
      <c r="C52" s="4"/>
      <c r="D52" s="8"/>
      <c r="E52" s="8"/>
      <c r="F52" s="8"/>
      <c r="G52" s="8"/>
      <c r="H52" s="8"/>
      <c r="I52" s="29"/>
      <c r="J52" s="29"/>
      <c r="K52" s="29"/>
      <c r="L52" s="29"/>
      <c r="M52" s="29"/>
      <c r="N52" s="29"/>
      <c r="O52" s="8"/>
    </row>
    <row r="53" spans="1:15" ht="17.149999999999999" customHeight="1" x14ac:dyDescent="0.25">
      <c r="A53" s="33" t="s">
        <v>61</v>
      </c>
      <c r="B53" s="33"/>
      <c r="C53" s="3" t="s">
        <v>60</v>
      </c>
      <c r="D53" s="8"/>
      <c r="E53" s="8"/>
      <c r="F53" s="8"/>
      <c r="G53" s="8"/>
      <c r="H53" s="8"/>
      <c r="I53" s="29"/>
      <c r="J53" s="29"/>
      <c r="K53" s="29"/>
      <c r="L53" s="29"/>
      <c r="M53" s="29"/>
      <c r="N53" s="29"/>
      <c r="O53" s="8"/>
    </row>
    <row r="54" spans="1:15" ht="17.149999999999999" customHeight="1" x14ac:dyDescent="0.25">
      <c r="A54" s="34" t="s">
        <v>59</v>
      </c>
      <c r="B54" s="34"/>
      <c r="C54" s="4" t="s">
        <v>58</v>
      </c>
      <c r="D54" s="8"/>
      <c r="E54" s="8"/>
      <c r="F54" s="8"/>
      <c r="G54" s="8"/>
      <c r="H54" s="8"/>
      <c r="I54" s="29"/>
      <c r="J54" s="29"/>
      <c r="K54" s="29"/>
      <c r="L54" s="29"/>
      <c r="M54" s="29"/>
      <c r="N54" s="29"/>
      <c r="O54" s="8"/>
    </row>
    <row r="55" spans="1:15" ht="17.149999999999999" customHeight="1" x14ac:dyDescent="0.25">
      <c r="A55" s="33" t="s">
        <v>57</v>
      </c>
      <c r="B55" s="33"/>
      <c r="C55" s="3" t="s">
        <v>56</v>
      </c>
      <c r="D55" s="8"/>
      <c r="E55" s="8"/>
      <c r="F55" s="8"/>
      <c r="G55" s="8"/>
      <c r="H55" s="8"/>
      <c r="I55" s="29"/>
      <c r="J55" s="29"/>
      <c r="K55" s="29"/>
      <c r="L55" s="29"/>
      <c r="M55" s="29"/>
      <c r="N55" s="29"/>
      <c r="O55" s="8"/>
    </row>
    <row r="56" spans="1:15" ht="17.149999999999999" customHeight="1" x14ac:dyDescent="0.25">
      <c r="A56" s="34" t="s">
        <v>55</v>
      </c>
      <c r="B56" s="34"/>
      <c r="C56" s="4" t="s">
        <v>54</v>
      </c>
      <c r="D56" s="8"/>
      <c r="E56" s="8"/>
      <c r="F56" s="8"/>
      <c r="G56" s="8"/>
      <c r="H56" s="8"/>
      <c r="I56" s="29"/>
      <c r="J56" s="29"/>
      <c r="K56" s="29"/>
      <c r="L56" s="29"/>
      <c r="M56" s="29"/>
      <c r="N56" s="29"/>
      <c r="O56" s="8"/>
    </row>
    <row r="57" spans="1:15" ht="17.149999999999999" customHeight="1" x14ac:dyDescent="0.25">
      <c r="A57" s="33" t="s">
        <v>53</v>
      </c>
      <c r="B57" s="33"/>
      <c r="C57" s="3" t="s">
        <v>52</v>
      </c>
      <c r="D57" s="8"/>
      <c r="E57" s="8"/>
      <c r="F57" s="8"/>
      <c r="G57" s="8"/>
      <c r="H57" s="8"/>
      <c r="I57" s="29"/>
      <c r="J57" s="29"/>
      <c r="K57" s="29"/>
      <c r="L57" s="29"/>
      <c r="M57" s="29"/>
      <c r="N57" s="29"/>
      <c r="O57" s="8"/>
    </row>
    <row r="58" spans="1:15" ht="17.149999999999999" customHeight="1" x14ac:dyDescent="0.25">
      <c r="A58" s="34" t="s">
        <v>51</v>
      </c>
      <c r="B58" s="34"/>
      <c r="C58" s="4" t="s">
        <v>50</v>
      </c>
      <c r="D58" s="8"/>
      <c r="E58" s="8"/>
      <c r="F58" s="8"/>
      <c r="G58" s="8"/>
      <c r="H58" s="8"/>
      <c r="I58" s="29"/>
      <c r="J58" s="29"/>
      <c r="K58" s="29"/>
      <c r="L58" s="29"/>
      <c r="M58" s="29"/>
      <c r="N58" s="29"/>
      <c r="O58" s="8"/>
    </row>
    <row r="59" spans="1:15" ht="17.149999999999999" customHeight="1" x14ac:dyDescent="0.25">
      <c r="A59" s="33" t="s">
        <v>49</v>
      </c>
      <c r="B59" s="33"/>
      <c r="C59" s="3" t="s">
        <v>48</v>
      </c>
      <c r="D59" s="8"/>
      <c r="E59" s="8"/>
      <c r="F59" s="8"/>
      <c r="G59" s="8"/>
      <c r="H59" s="8"/>
      <c r="I59" s="29"/>
      <c r="J59" s="29"/>
      <c r="K59" s="29"/>
      <c r="L59" s="29"/>
      <c r="M59" s="29"/>
      <c r="N59" s="29"/>
      <c r="O59" s="8"/>
    </row>
    <row r="60" spans="1:15" ht="17.149999999999999" customHeight="1" x14ac:dyDescent="0.25">
      <c r="A60" s="34" t="s">
        <v>47</v>
      </c>
      <c r="B60" s="34"/>
      <c r="C60" s="4" t="s">
        <v>46</v>
      </c>
      <c r="D60" s="8"/>
      <c r="E60" s="8"/>
      <c r="F60" s="8"/>
      <c r="G60" s="8"/>
      <c r="H60" s="8"/>
      <c r="I60" s="29"/>
      <c r="J60" s="29"/>
      <c r="K60" s="29"/>
      <c r="L60" s="29"/>
      <c r="M60" s="29"/>
      <c r="N60" s="29"/>
      <c r="O60" s="8"/>
    </row>
    <row r="61" spans="1:15" ht="17.149999999999999" customHeight="1" x14ac:dyDescent="0.25">
      <c r="A61" s="31" t="s">
        <v>45</v>
      </c>
      <c r="B61" s="31"/>
      <c r="C61" s="3"/>
      <c r="D61" s="8"/>
      <c r="E61" s="8"/>
      <c r="F61" s="8"/>
      <c r="G61" s="8"/>
      <c r="H61" s="8"/>
      <c r="I61" s="29"/>
      <c r="J61" s="29"/>
      <c r="K61" s="29"/>
      <c r="L61" s="29"/>
      <c r="M61" s="29"/>
      <c r="N61" s="29"/>
      <c r="O61" s="8"/>
    </row>
    <row r="62" spans="1:15" ht="17.149999999999999" customHeight="1" x14ac:dyDescent="0.25">
      <c r="A62" s="34" t="s">
        <v>44</v>
      </c>
      <c r="B62" s="34"/>
      <c r="C62" s="4" t="s">
        <v>43</v>
      </c>
      <c r="D62" s="8"/>
      <c r="E62" s="8"/>
      <c r="F62" s="8"/>
      <c r="G62" s="8"/>
      <c r="H62" s="8"/>
      <c r="I62" s="29"/>
      <c r="J62" s="29"/>
      <c r="K62" s="29"/>
      <c r="L62" s="29"/>
      <c r="M62" s="29"/>
      <c r="N62" s="29"/>
      <c r="O62" s="8"/>
    </row>
    <row r="63" spans="1:15" ht="17.149999999999999" customHeight="1" x14ac:dyDescent="0.25">
      <c r="A63" s="31" t="s">
        <v>42</v>
      </c>
      <c r="B63" s="31"/>
      <c r="C63" s="3"/>
      <c r="D63" s="8"/>
      <c r="E63" s="8"/>
      <c r="F63" s="8"/>
      <c r="G63" s="8"/>
      <c r="H63" s="8"/>
      <c r="I63" s="29"/>
      <c r="J63" s="29"/>
      <c r="K63" s="29"/>
      <c r="L63" s="29"/>
      <c r="M63" s="29"/>
      <c r="N63" s="29"/>
      <c r="O63" s="8"/>
    </row>
    <row r="64" spans="1:15" ht="17.149999999999999" customHeight="1" x14ac:dyDescent="0.25">
      <c r="A64" s="34" t="s">
        <v>41</v>
      </c>
      <c r="B64" s="34"/>
      <c r="C64" s="4" t="s">
        <v>40</v>
      </c>
      <c r="D64" s="8"/>
      <c r="E64" s="8"/>
      <c r="F64" s="8"/>
      <c r="G64" s="8"/>
      <c r="H64" s="8"/>
      <c r="I64" s="29"/>
      <c r="J64" s="29"/>
      <c r="K64" s="29"/>
      <c r="L64" s="29"/>
      <c r="M64" s="29"/>
      <c r="N64" s="29"/>
      <c r="O64" s="8"/>
    </row>
    <row r="65" spans="1:15" ht="17.149999999999999" customHeight="1" x14ac:dyDescent="0.25">
      <c r="A65" s="31" t="s">
        <v>39</v>
      </c>
      <c r="B65" s="31"/>
      <c r="C65" s="3"/>
      <c r="D65" s="8"/>
      <c r="E65" s="8"/>
      <c r="F65" s="8"/>
      <c r="G65" s="8"/>
      <c r="H65" s="8"/>
      <c r="I65" s="29"/>
      <c r="J65" s="29"/>
      <c r="K65" s="29"/>
      <c r="L65" s="29"/>
      <c r="M65" s="29"/>
      <c r="N65" s="29"/>
      <c r="O65" s="8"/>
    </row>
    <row r="66" spans="1:15" ht="17.149999999999999" customHeight="1" x14ac:dyDescent="0.25">
      <c r="A66" s="32" t="s">
        <v>38</v>
      </c>
      <c r="B66" s="32"/>
      <c r="C66" s="4"/>
      <c r="D66" s="8"/>
      <c r="E66" s="8"/>
      <c r="F66" s="8"/>
      <c r="G66" s="8"/>
      <c r="H66" s="8"/>
      <c r="I66" s="29"/>
      <c r="J66" s="29"/>
      <c r="K66" s="29"/>
      <c r="L66" s="29"/>
      <c r="M66" s="29"/>
      <c r="N66" s="29"/>
      <c r="O66" s="8"/>
    </row>
    <row r="67" spans="1:15" ht="17.149999999999999" customHeight="1" x14ac:dyDescent="0.25">
      <c r="A67" s="33" t="s">
        <v>37</v>
      </c>
      <c r="B67" s="33"/>
      <c r="C67" s="3" t="s">
        <v>36</v>
      </c>
      <c r="D67" s="8"/>
      <c r="E67" s="8"/>
      <c r="F67" s="8"/>
      <c r="G67" s="8"/>
      <c r="H67" s="8"/>
      <c r="I67" s="29"/>
      <c r="J67" s="29"/>
      <c r="K67" s="29"/>
      <c r="L67" s="29"/>
      <c r="M67" s="29"/>
      <c r="N67" s="29"/>
      <c r="O67" s="8"/>
    </row>
    <row r="68" spans="1:15" ht="17.149999999999999" customHeight="1" x14ac:dyDescent="0.25">
      <c r="A68" s="34" t="s">
        <v>35</v>
      </c>
      <c r="B68" s="34"/>
      <c r="C68" s="4" t="s">
        <v>34</v>
      </c>
      <c r="D68" s="8"/>
      <c r="E68" s="8"/>
      <c r="F68" s="8"/>
      <c r="G68" s="8"/>
      <c r="H68" s="8"/>
      <c r="I68" s="29"/>
      <c r="J68" s="29"/>
      <c r="K68" s="29"/>
      <c r="L68" s="29"/>
      <c r="M68" s="29"/>
      <c r="N68" s="29"/>
      <c r="O68" s="8"/>
    </row>
    <row r="69" spans="1:15" ht="17.149999999999999" customHeight="1" x14ac:dyDescent="0.25">
      <c r="A69" s="33" t="s">
        <v>33</v>
      </c>
      <c r="B69" s="33"/>
      <c r="C69" s="3" t="s">
        <v>32</v>
      </c>
      <c r="D69" s="8"/>
      <c r="E69" s="8"/>
      <c r="F69" s="8"/>
      <c r="G69" s="8"/>
      <c r="H69" s="8"/>
      <c r="I69" s="29"/>
      <c r="J69" s="29"/>
      <c r="K69" s="29"/>
      <c r="L69" s="29"/>
      <c r="M69" s="29"/>
      <c r="N69" s="29"/>
      <c r="O69" s="8"/>
    </row>
    <row r="70" spans="1:15" ht="17.149999999999999" customHeight="1" x14ac:dyDescent="0.25">
      <c r="A70" s="32" t="s">
        <v>31</v>
      </c>
      <c r="B70" s="32"/>
      <c r="C70" s="4"/>
      <c r="D70" s="8"/>
      <c r="E70" s="8"/>
      <c r="F70" s="8"/>
      <c r="G70" s="8"/>
      <c r="H70" s="8"/>
      <c r="I70" s="29"/>
      <c r="J70" s="29"/>
      <c r="K70" s="29"/>
      <c r="L70" s="29"/>
      <c r="M70" s="29"/>
      <c r="N70" s="29"/>
      <c r="O70" s="8"/>
    </row>
    <row r="71" spans="1:15" ht="17.149999999999999" customHeight="1" x14ac:dyDescent="0.25">
      <c r="A71" s="33" t="s">
        <v>30</v>
      </c>
      <c r="B71" s="33"/>
      <c r="C71" s="3" t="s">
        <v>29</v>
      </c>
      <c r="D71" s="8"/>
      <c r="E71" s="8"/>
      <c r="F71" s="8"/>
      <c r="G71" s="8"/>
      <c r="H71" s="8"/>
      <c r="I71" s="29"/>
      <c r="J71" s="29"/>
      <c r="K71" s="29"/>
      <c r="L71" s="29"/>
      <c r="M71" s="29"/>
      <c r="N71" s="29"/>
      <c r="O71" s="8"/>
    </row>
    <row r="72" spans="1:15" ht="17.149999999999999" customHeight="1" x14ac:dyDescent="0.25">
      <c r="A72" s="32" t="s">
        <v>28</v>
      </c>
      <c r="B72" s="32"/>
      <c r="C72" s="4"/>
      <c r="D72" s="8"/>
      <c r="E72" s="8"/>
      <c r="F72" s="8"/>
      <c r="G72" s="8"/>
      <c r="H72" s="8"/>
      <c r="I72" s="29"/>
      <c r="J72" s="29"/>
      <c r="K72" s="29"/>
      <c r="L72" s="29"/>
      <c r="M72" s="29"/>
      <c r="N72" s="29"/>
      <c r="O72" s="8"/>
    </row>
    <row r="73" spans="1:15" ht="17.149999999999999" customHeight="1" x14ac:dyDescent="0.25">
      <c r="A73" s="33" t="s">
        <v>27</v>
      </c>
      <c r="B73" s="33"/>
      <c r="C73" s="3" t="s">
        <v>26</v>
      </c>
      <c r="D73" s="8"/>
      <c r="E73" s="8"/>
      <c r="F73" s="8"/>
      <c r="G73" s="8"/>
      <c r="H73" s="8"/>
      <c r="I73" s="29"/>
      <c r="J73" s="29"/>
      <c r="K73" s="29"/>
      <c r="L73" s="29"/>
      <c r="M73" s="29"/>
      <c r="N73" s="29"/>
      <c r="O73" s="8"/>
    </row>
    <row r="74" spans="1:15" ht="17.149999999999999" customHeight="1" x14ac:dyDescent="0.25">
      <c r="A74" s="34" t="s">
        <v>25</v>
      </c>
      <c r="B74" s="34"/>
      <c r="C74" s="4" t="s">
        <v>24</v>
      </c>
      <c r="D74" s="8"/>
      <c r="E74" s="8"/>
      <c r="F74" s="8"/>
      <c r="G74" s="8"/>
      <c r="H74" s="8"/>
      <c r="I74" s="29"/>
      <c r="J74" s="29"/>
      <c r="K74" s="29"/>
      <c r="L74" s="29"/>
      <c r="M74" s="29"/>
      <c r="N74" s="29"/>
      <c r="O74" s="8"/>
    </row>
    <row r="75" spans="1:15" ht="17.149999999999999" customHeight="1" x14ac:dyDescent="0.25">
      <c r="A75" s="33" t="s">
        <v>23</v>
      </c>
      <c r="B75" s="33"/>
      <c r="C75" s="3" t="s">
        <v>22</v>
      </c>
      <c r="D75" s="8"/>
      <c r="E75" s="8"/>
      <c r="F75" s="8"/>
      <c r="G75" s="8"/>
      <c r="H75" s="8"/>
      <c r="I75" s="29"/>
      <c r="J75" s="29"/>
      <c r="K75" s="29"/>
      <c r="L75" s="29"/>
      <c r="M75" s="29"/>
      <c r="N75" s="29"/>
      <c r="O75" s="8"/>
    </row>
    <row r="76" spans="1:15" ht="17.149999999999999" customHeight="1" x14ac:dyDescent="0.35">
      <c r="A76" s="34" t="s">
        <v>21</v>
      </c>
      <c r="B76" s="34"/>
      <c r="C76" s="4" t="s">
        <v>20</v>
      </c>
      <c r="D76" s="58"/>
      <c r="E76" s="7"/>
      <c r="F76" s="6"/>
    </row>
    <row r="77" spans="1:15" ht="17.149999999999999" customHeight="1" x14ac:dyDescent="0.35">
      <c r="A77" s="33" t="s">
        <v>19</v>
      </c>
      <c r="B77" s="33"/>
      <c r="C77" s="3" t="s">
        <v>18</v>
      </c>
      <c r="D77" s="58"/>
      <c r="E77" s="7"/>
      <c r="F77" s="6"/>
    </row>
    <row r="78" spans="1:15" ht="17.149999999999999" customHeight="1" x14ac:dyDescent="0.35">
      <c r="A78" s="34" t="s">
        <v>17</v>
      </c>
      <c r="B78" s="34"/>
      <c r="C78" s="4" t="s">
        <v>16</v>
      </c>
      <c r="D78" s="58"/>
      <c r="E78" s="7"/>
      <c r="F78" s="6"/>
    </row>
    <row r="79" spans="1:15" ht="17.149999999999999" customHeight="1" x14ac:dyDescent="0.35">
      <c r="A79" s="33" t="s">
        <v>15</v>
      </c>
      <c r="B79" s="33"/>
      <c r="C79" s="3" t="s">
        <v>14</v>
      </c>
      <c r="D79" s="58"/>
      <c r="E79" s="7"/>
      <c r="F79" s="6"/>
    </row>
    <row r="80" spans="1:15" ht="15" customHeight="1" x14ac:dyDescent="0.35">
      <c r="A80" s="34" t="s">
        <v>13</v>
      </c>
      <c r="B80" s="34"/>
      <c r="C80" s="4" t="s">
        <v>12</v>
      </c>
      <c r="D80" s="59"/>
      <c r="E80" s="5"/>
      <c r="F80" s="5"/>
    </row>
    <row r="81" spans="1:6" ht="15.5" x14ac:dyDescent="0.35">
      <c r="A81" s="33" t="s">
        <v>11</v>
      </c>
      <c r="B81" s="33"/>
      <c r="C81" s="3" t="s">
        <v>10</v>
      </c>
      <c r="D81" s="5"/>
      <c r="E81" s="5"/>
      <c r="F81" s="5"/>
    </row>
    <row r="82" spans="1:6" x14ac:dyDescent="0.25">
      <c r="A82" s="34" t="s">
        <v>9</v>
      </c>
      <c r="B82" s="34"/>
      <c r="C82" s="4" t="s">
        <v>8</v>
      </c>
    </row>
    <row r="83" spans="1:6" x14ac:dyDescent="0.25">
      <c r="A83" s="33" t="s">
        <v>7</v>
      </c>
      <c r="B83" s="33"/>
      <c r="C83" s="3" t="s">
        <v>6</v>
      </c>
    </row>
    <row r="84" spans="1:6" x14ac:dyDescent="0.25">
      <c r="A84" s="34" t="s">
        <v>5</v>
      </c>
      <c r="B84" s="34"/>
      <c r="C84" s="4" t="s">
        <v>4</v>
      </c>
    </row>
    <row r="85" spans="1:6" x14ac:dyDescent="0.25">
      <c r="A85" s="31" t="s">
        <v>3</v>
      </c>
      <c r="B85" s="31"/>
      <c r="C85" s="3"/>
    </row>
    <row r="86" spans="1:6" x14ac:dyDescent="0.25">
      <c r="A86" s="32" t="s">
        <v>2</v>
      </c>
      <c r="B86" s="32"/>
      <c r="C86" s="4"/>
    </row>
    <row r="87" spans="1:6" x14ac:dyDescent="0.25">
      <c r="A87" s="33" t="s">
        <v>1</v>
      </c>
      <c r="B87" s="33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5:B55"/>
    <mergeCell ref="A56:B56"/>
    <mergeCell ref="A57:B57"/>
    <mergeCell ref="A58:B58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Fahrettin İNCE</cp:lastModifiedBy>
  <dcterms:created xsi:type="dcterms:W3CDTF">2023-06-05T12:58:31Z</dcterms:created>
  <dcterms:modified xsi:type="dcterms:W3CDTF">2023-07-03T08:24:18Z</dcterms:modified>
</cp:coreProperties>
</file>