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tim-fsvr01\SHARE\SATIN ALMA\SUBE\1. İNOVASYON HAFTASI\2024\AJANS_ŞARTNAMELER\"/>
    </mc:Choice>
  </mc:AlternateContent>
  <xr:revisionPtr revIDLastSave="0" documentId="13_ncr:1_{58E5CFDB-9EEF-4D79-AF86-F24F49D6E554}" xr6:coauthVersionLast="36" xr6:coauthVersionMax="47" xr10:uidLastSave="{00000000-0000-0000-0000-000000000000}"/>
  <bookViews>
    <workbookView xWindow="-120" yWindow="-120" windowWidth="29040" windowHeight="15720" tabRatio="947" xr2:uid="{00000000-000D-0000-FFFF-FFFF00000000}"/>
  </bookViews>
  <sheets>
    <sheet name="TEKNİK ŞARTNAME" sheetId="33" r:id="rId1"/>
    <sheet name="Sayfa1" sheetId="10" state="hidden" r:id="rId2"/>
  </sheets>
  <externalReferences>
    <externalReference r:id="rId3"/>
    <externalReference r:id="rId4"/>
  </externalReferences>
  <definedNames>
    <definedName name="ASDASDASDASD" localSheetId="0">(#REF!+#REF!+#REF!)/#REF!</definedName>
    <definedName name="ASDASDASDASD">(#REF!+#REF!+#REF!)/#REF!</definedName>
    <definedName name="BekleyenLCV">COUNTIF(#REF!,"&lt;&gt;"&amp;"*")</definedName>
    <definedName name="BİLETSPONSORLUKTİPİ" localSheetId="0">'[1]GİDİŞ-DÖNÜŞ TRANSFER'!#REF!</definedName>
    <definedName name="BİLETSPONSORLUKTİPİ">'[1]GİDİŞ-DÖNÜŞ TRANSFER'!#REF!</definedName>
    <definedName name="BİLETTÜRÜ1">'[1]KATILIMCI KONAKLAMA'!$Y$2:$Y$5</definedName>
    <definedName name="BİLETTÜRÜ2">'[1]KATILIMCI KONAKLAMA'!$Y$7:$Y$9</definedName>
    <definedName name="KonukBaşınaTemelMaliyet" localSheetId="0">(#REF!+#REF!+#REF!)/#REF!</definedName>
    <definedName name="KonukBaşınaTemelMaliyet">(#REF!+#REF!+#REF!)/#REF!</definedName>
    <definedName name="LOKOMOTİF" localSheetId="0">'[2]GİDİŞ-DÖNÜŞ TRANSFER'!#REF!</definedName>
    <definedName name="LOKOMOTİF">'[2]GİDİŞ-DÖNÜŞ TRANSFER'!#REF!</definedName>
    <definedName name="ODATİPİ1">'[1]KATILIMCI KONAKLAMA'!$Z$2:$Z$4</definedName>
    <definedName name="ODATİPİ2">'[1]KATILIMCI KONAKLAMA'!$Z$7:$Z$8</definedName>
    <definedName name="OnaylananKonuklar" localSheetId="0">#REF!</definedName>
    <definedName name="OnaylananKonuklar">#REF!</definedName>
    <definedName name="OTEL">'[1]KATILIMCI KONAKLAMA'!$AA$2:$AA$4</definedName>
    <definedName name="OTEL7">'[1]KATILIMCI KONAKLAMA'!$AA$2:$AA$4</definedName>
    <definedName name="Tablo1Başlık" localSheetId="0">#REF!</definedName>
    <definedName name="Tablo1Başlık">#REF!</definedName>
    <definedName name="Tablo2Başlık" localSheetId="0">#REF!</definedName>
    <definedName name="Tablo2Başlık">#REF!</definedName>
    <definedName name="Tablo3Başlık" localSheetId="0">#REF!</definedName>
    <definedName name="Tablo3Başlık">#REF!</definedName>
    <definedName name="ToplamÇocuk">#REF!</definedName>
    <definedName name="ToplamYetişkin">#REF!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33" l="1"/>
  <c r="F129" i="33"/>
  <c r="F48" i="33" l="1"/>
  <c r="F39" i="33" l="1"/>
  <c r="F70" i="33" l="1"/>
  <c r="F83" i="33"/>
  <c r="F42" i="33"/>
  <c r="F29" i="33"/>
  <c r="F9" i="33"/>
  <c r="F109" i="33"/>
  <c r="F108" i="33"/>
  <c r="F106" i="33"/>
  <c r="F107" i="33"/>
  <c r="F72" i="33"/>
  <c r="F12" i="33"/>
  <c r="F11" i="33"/>
  <c r="F44" i="33"/>
  <c r="F14" i="33"/>
  <c r="F123" i="33"/>
  <c r="F111" i="33"/>
  <c r="F112" i="33"/>
  <c r="F105" i="33"/>
  <c r="F135" i="33" l="1"/>
  <c r="F134" i="33"/>
  <c r="F133" i="33"/>
  <c r="F132" i="33"/>
  <c r="F131" i="33"/>
  <c r="F130" i="33"/>
  <c r="F128" i="33"/>
  <c r="F136" i="33" s="1"/>
  <c r="F127" i="33"/>
  <c r="F125" i="33"/>
  <c r="F124" i="33"/>
  <c r="F142" i="33"/>
  <c r="F141" i="33"/>
  <c r="F144" i="33"/>
  <c r="F143" i="33"/>
  <c r="F121" i="33"/>
  <c r="F120" i="33"/>
  <c r="F21" i="33"/>
  <c r="F36" i="33"/>
  <c r="F5" i="33"/>
  <c r="F113" i="33"/>
  <c r="F104" i="33"/>
  <c r="F114" i="33"/>
  <c r="F8" i="33"/>
  <c r="F88" i="33"/>
  <c r="F30" i="33"/>
  <c r="F99" i="33"/>
  <c r="F100" i="33"/>
  <c r="F22" i="33"/>
  <c r="F82" i="33"/>
  <c r="F145" i="33" l="1"/>
  <c r="F101" i="33"/>
  <c r="F33" i="33"/>
  <c r="F23" i="33"/>
  <c r="F24" i="33"/>
  <c r="F20" i="33"/>
  <c r="F19" i="33"/>
  <c r="F7" i="33"/>
  <c r="F50" i="33"/>
  <c r="F87" i="33"/>
  <c r="F119" i="33"/>
  <c r="F118" i="33"/>
  <c r="F117" i="33"/>
  <c r="F116" i="33"/>
  <c r="F115" i="33"/>
  <c r="F103" i="33"/>
  <c r="F98" i="33"/>
  <c r="F97" i="33"/>
  <c r="F96" i="33"/>
  <c r="F95" i="33"/>
  <c r="F94" i="33"/>
  <c r="F93" i="33"/>
  <c r="F92" i="33"/>
  <c r="F91" i="33"/>
  <c r="F90" i="33"/>
  <c r="F86" i="33"/>
  <c r="F89" i="33" s="1"/>
  <c r="F84" i="33"/>
  <c r="F81" i="33"/>
  <c r="F80" i="33"/>
  <c r="F110" i="33"/>
  <c r="F69" i="33"/>
  <c r="F68" i="33"/>
  <c r="F67" i="33"/>
  <c r="F66" i="33"/>
  <c r="F65" i="33"/>
  <c r="F63" i="33"/>
  <c r="F62" i="33"/>
  <c r="F61" i="33"/>
  <c r="F60" i="33"/>
  <c r="F58" i="33"/>
  <c r="F57" i="33"/>
  <c r="F56" i="33"/>
  <c r="F55" i="33"/>
  <c r="F79" i="33"/>
  <c r="F78" i="33"/>
  <c r="F77" i="33"/>
  <c r="F76" i="33"/>
  <c r="F75" i="33"/>
  <c r="F74" i="33"/>
  <c r="F73" i="33"/>
  <c r="F71" i="33"/>
  <c r="F53" i="33"/>
  <c r="F52" i="33"/>
  <c r="F51" i="33"/>
  <c r="F49" i="33"/>
  <c r="F47" i="33"/>
  <c r="F46" i="33"/>
  <c r="F45" i="33"/>
  <c r="F41" i="33"/>
  <c r="F40" i="33"/>
  <c r="F31" i="33"/>
  <c r="F38" i="33"/>
  <c r="F37" i="33"/>
  <c r="F43" i="33" s="1"/>
  <c r="F34" i="33"/>
  <c r="F32" i="33"/>
  <c r="F28" i="33"/>
  <c r="F27" i="33"/>
  <c r="F26" i="33"/>
  <c r="F25" i="33"/>
  <c r="F18" i="33"/>
  <c r="F17" i="33"/>
  <c r="F15" i="33"/>
  <c r="F10" i="33"/>
  <c r="F6" i="33"/>
  <c r="F4" i="33"/>
  <c r="F3" i="33"/>
  <c r="F122" i="33" l="1"/>
  <c r="F59" i="33"/>
  <c r="F64" i="33"/>
  <c r="F85" i="33"/>
  <c r="F54" i="33"/>
  <c r="F102" i="33"/>
  <c r="F35" i="33"/>
  <c r="F137" i="33" l="1"/>
</calcChain>
</file>

<file path=xl/sharedStrings.xml><?xml version="1.0" encoding="utf-8"?>
<sst xmlns="http://schemas.openxmlformats.org/spreadsheetml/2006/main" count="276" uniqueCount="267">
  <si>
    <t>DETAY</t>
  </si>
  <si>
    <t>AÇIKLAMA</t>
  </si>
  <si>
    <t>ADET</t>
  </si>
  <si>
    <t>GÜN</t>
  </si>
  <si>
    <t>A5 Karton, 4 Renk</t>
  </si>
  <si>
    <t>Prompter Kiralama</t>
  </si>
  <si>
    <t>MUHTELİF GİDER KALEMLERİ</t>
  </si>
  <si>
    <t>TOPLAM FİYAT</t>
  </si>
  <si>
    <t xml:space="preserve">BİRİM FİYAT </t>
  </si>
  <si>
    <t>INNOVA STAGE</t>
  </si>
  <si>
    <t>KUMAŞ KAPLAMA</t>
  </si>
  <si>
    <t>PRESS LOUNGE</t>
  </si>
  <si>
    <t>INNOVA POINT</t>
  </si>
  <si>
    <t>PR AJANSI</t>
  </si>
  <si>
    <t>ANA SAHNE</t>
  </si>
  <si>
    <t>MASTERCLASS</t>
  </si>
  <si>
    <t>GAME JAM AKTİVİTESİ</t>
  </si>
  <si>
    <t>BARİYERLER</t>
  </si>
  <si>
    <t>GÜVENLİK ÇADIRI</t>
  </si>
  <si>
    <t>CANLI YAYIN</t>
  </si>
  <si>
    <t>GENEL TOPLAM - KDV HARİÇ</t>
  </si>
  <si>
    <t>TÜRKİYE İNOVASYON HAFTASI - 2024 TEKNİK ŞARTNAME</t>
  </si>
  <si>
    <t xml:space="preserve">ANA SAHNE - DEKOR </t>
  </si>
  <si>
    <t>ANA SAHNE PODYUM ÖNÜ LED EKRAN</t>
  </si>
  <si>
    <t>ANA SAHNE ÜZERİ KAPLAMA</t>
  </si>
  <si>
    <t>ANA SAHNE PODYUM ÖNÜ SİYAH KAPLAMA</t>
  </si>
  <si>
    <t>HALI</t>
  </si>
  <si>
    <t>TİM-TEB GİRİŞİM EVLERİ</t>
  </si>
  <si>
    <t>İNOVATİM SERGİ ALANI</t>
  </si>
  <si>
    <t>TİCARET BAKANLIĞI STANDI</t>
  </si>
  <si>
    <t>ÜNİVERSİTE VE TEKNOPARKLAR</t>
  </si>
  <si>
    <t>İHRACATÇI BİRLİK AR-GE PROJE PAZARI STANTLARI</t>
  </si>
  <si>
    <t>GÜVENLİK VE AKREDİTASYON SONRASI DEKOR ÇALIŞMASI</t>
  </si>
  <si>
    <t>GENEL ALAN BRANDİNG</t>
  </si>
  <si>
    <t>İndoor Full Led Ekran
Watchout Sistem
Fiber Optik Kablolama
Toplantı Reji Sistemi 
Truss + Işık + Ses Sistemleri</t>
  </si>
  <si>
    <t>Dj Hizmeti - 3 Gün - Stopaj Bedeli Dahildir</t>
  </si>
  <si>
    <t>Xray Ve Kapı Dedektörü Operatörü - 3 Kişi - 1 Gün</t>
  </si>
  <si>
    <t>Yaklaşık Olarak 2000 M2 Üzerinden Fiyatlama Yapılabilir. Toplam Fiyat Bütçeye Eklenecektir.</t>
  </si>
  <si>
    <t xml:space="preserve">10 Adet Ayaklı Panel Üretilmesi
1Mx2M(H) Üzerindeki Pano Sıvamaların Yapılması
3Lü Prizlerin Çekilmesi. </t>
  </si>
  <si>
    <t>BASIN ODASI</t>
  </si>
  <si>
    <t>TİM ÇALIŞMA ODASI TEKNİK MALZEME</t>
  </si>
  <si>
    <t>KAMERA + REJİ</t>
  </si>
  <si>
    <t>FOTOĞRAF HİZMETLERİ</t>
  </si>
  <si>
    <t>JENERATÖR VE YAKIT</t>
  </si>
  <si>
    <t xml:space="preserve">4 Adet Laptop
1 Adet Lazer Renkli Yazıcı
Oturma Alanı </t>
  </si>
  <si>
    <t>AÇILIŞ FİLMİ</t>
  </si>
  <si>
    <t>KİMLİK ANİMASYONU</t>
  </si>
  <si>
    <t>İNTRO SHOW</t>
  </si>
  <si>
    <t>AÇILIŞ ŞOVU TEKNİK DONANIM</t>
  </si>
  <si>
    <t>SOSYAL MEDYA FİLMLERİ</t>
  </si>
  <si>
    <t>REKLAM VE TANITIM FİLMİ YAPIM BEDELİ</t>
  </si>
  <si>
    <t>RADYO SPOTU</t>
  </si>
  <si>
    <t>Radyo Reklamı İçin Telifleri Alınmış Müzik Üzerine Seslendirme Yapılarak 20 Sn.Lik Radyo Spotu Prodüksiyonu Yapılması.</t>
  </si>
  <si>
    <t>Etkinlik İle İlgili Tüm Görsel Hizmetler
Slogan Ve Motto Önerisi, Belirlenen Görsel Dilin Tüm Dijital Ve Baskı Materyallere Uyarlanması
Tüm Broşürler Ve Kitapların Metin Yazılımları
Editörlük Hizmetleri
Çevirileri,Redaksiyonu,Dizgisi,Mizanpajı.
Reklam Kampanyası Tasarımı Ve Yıl Boyunca Tüm Görsel Tasarım Uygulamaları.</t>
  </si>
  <si>
    <t>AFİŞ BASKI, ÜNİVERSİTELER İÇİN</t>
  </si>
  <si>
    <t>OUTDOOR REKLAM ALANLARI / İSTANBUL</t>
  </si>
  <si>
    <t>TOPLU ULAŞIM ARAÇLARI BRANDİNG  / İSTANBUL</t>
  </si>
  <si>
    <t>İBB KÖPRÜ ÜSTÜ BASKILAR</t>
  </si>
  <si>
    <t>AÇIKHAVA REKLAM BASKILARI</t>
  </si>
  <si>
    <t>50X70 Cm, 200 Gr, Mat Kuşe 4 Renk Baskı Ve Gönderimi</t>
  </si>
  <si>
    <t>Raket Baskı - Dijital Baskı 118X175Cm</t>
  </si>
  <si>
    <t>Belediye Afiş Baskı - 50X70 Cm., 170 Gr. Mat Kuşe</t>
  </si>
  <si>
    <t>Megalight Baskı - 35 Adet, 356X252 Cm., 130-150 Gr Arası Tek Parça Fibermark Kağıt.</t>
  </si>
  <si>
    <t>165 Adet Billboard Dijital Baskı 350X200Cm, 200 Adet Elektrik Direği</t>
  </si>
  <si>
    <t>Toplu Ulaşım Araçlarının Belirlenmesi
Ölçülerinin Alınması
Tasarımlarının Ölçülü Olarak  Baskıya Hazır Hale Getirilmesi Ve Yerinde Uygulanması.</t>
  </si>
  <si>
    <t>İbb Üst Geçit Reklamları
Vinil Baskı Montaj Ve Demontaj</t>
  </si>
  <si>
    <t>CB DAVETİYE- İNOVALİG</t>
  </si>
  <si>
    <t>DAVETİYE DAĞITIM</t>
  </si>
  <si>
    <t>SAHNE İÇİ SUNUCU KARTI</t>
  </si>
  <si>
    <t xml:space="preserve">TRANSFER BOARD VE ARAÇ ÖNÜ </t>
  </si>
  <si>
    <t>A4 Renkli Baskısı</t>
  </si>
  <si>
    <t>Davetiyelerin Türkiye Geneli Bölge İçi Dağıtımı
İmza Karşılığı Dağıtılacaktır.</t>
  </si>
  <si>
    <t>HOST - HOSTES</t>
  </si>
  <si>
    <t>SUPERVİSİOR</t>
  </si>
  <si>
    <t>BÜTÜN EKİP GİDERLERİ</t>
  </si>
  <si>
    <t>LCV HİZMETİ</t>
  </si>
  <si>
    <t>Bütün Ekibin İaşe, Konaklama, Ulaşım, Kıyafet Vb. Giderleri Dahil.</t>
  </si>
  <si>
    <t xml:space="preserve">Etkinlik Günleri İçin 40 Kişi X 3 Gün = 120
Havalimanı Transferleri 2 Kişi X 2 Gün = 4
Otel Ekibi 2 Kişi X 4 Gün = 8 </t>
  </si>
  <si>
    <t>Kurulum Etkinlik Ve Demontaj Boyunca Görev Yapacak Olan Süpervizörlerdir.
4 Gün 4 Süpervizior Görev Yapması Planlanmalıdır.</t>
  </si>
  <si>
    <t>SOSYAL MEDYA YÖNETİMİ</t>
  </si>
  <si>
    <t>INFLUENCER KAMPANYASI</t>
  </si>
  <si>
    <t>KONVANSİYONEL MEDYA REKLAMLARI</t>
  </si>
  <si>
    <t>DİJİTAL VE SOSYAL MEDYA REKLAMLARI</t>
  </si>
  <si>
    <t>WEB SİTESİ TASARIMI VE YÖNETİMİ</t>
  </si>
  <si>
    <t>BASIN TOPLANTISI</t>
  </si>
  <si>
    <t>ŞEHİRDIŞI ÜNİVERSİTE ÖĞRENCİLERİ İÇİN OTOBÜS TRANSFERİ</t>
  </si>
  <si>
    <t>ŞEHİRİÇİ LİSE ÖĞRENCİLERİ İÇİN OTOBÜS TRANSFERİ</t>
  </si>
  <si>
    <t>SHUTTLE HİZMETİ</t>
  </si>
  <si>
    <t>Mevcut Web Sitesinin Yeni Görseller İle Tasarlanıp Kodlanması
Yönetilmesi
İçeriklerinin Düzenlenmesi
Editörlük Yapılması
Hosting Bedelleri
Dil Çevirileri, Katılımcılar, Atölyeler, Üniversiteler İçin Ayrı Ayrı Online Kayıt Mekanizmalarının Yazılması
Moderatörlüğü Ve Raporlanması
12 Aylık Planlama Yapılmalıdır.</t>
  </si>
  <si>
    <t>ANA SAHNE SUNUCUSU</t>
  </si>
  <si>
    <t>SUNUCU MAKYAJ EKİBİ</t>
  </si>
  <si>
    <t>İNOVASTAGE SUNUCUSU</t>
  </si>
  <si>
    <t xml:space="preserve">CUMHURBAŞKANI HEDİYE </t>
  </si>
  <si>
    <t xml:space="preserve">SU YOLU ÇİÇEK BEDELİ </t>
  </si>
  <si>
    <t>PROTOKOL ÇİÇEĞİ</t>
  </si>
  <si>
    <t>PROMPTER KİRALAMA</t>
  </si>
  <si>
    <t>EL TERMİNALİ</t>
  </si>
  <si>
    <t>POLİS KUMANYASI</t>
  </si>
  <si>
    <t>YAKA PİNİ</t>
  </si>
  <si>
    <t>DIŞ ALAN AKORDEON BARİYER VE NAKLİYESİ</t>
  </si>
  <si>
    <t>İÇ ALAN AKORDEON BARİYER VE NAKLİYESİ</t>
  </si>
  <si>
    <t>Cumhurbaşkanı Hediye Alternatifleri</t>
  </si>
  <si>
    <t>Protokol Sehpaları İçin Lilyum Çiçek</t>
  </si>
  <si>
    <t>4 Adet El Terminali Ve Raporlama Sistemi</t>
  </si>
  <si>
    <t>Cumhurbaşkanlığı Koruma Ve Görevli Ekibi Kumanya Bedeli</t>
  </si>
  <si>
    <t>Renkli Yaka Pinleri</t>
  </si>
  <si>
    <t>90Cmx2M İç Mekan Akordeon Bariyer</t>
  </si>
  <si>
    <t>Nato Tipi Bariyer</t>
  </si>
  <si>
    <t>SİMÜLTANE ÇEVİRİ HİZMETLERİ / ANA SALON</t>
  </si>
  <si>
    <t>TELSİZ KİRALAMA</t>
  </si>
  <si>
    <t>AMBULANS</t>
  </si>
  <si>
    <t>ETKİNLİK SİGORTASI</t>
  </si>
  <si>
    <t>SPONSOR - STRATEJİK PARTNER PLAKETLERİ</t>
  </si>
  <si>
    <t>İNOVALİG PLAKETLERİ</t>
  </si>
  <si>
    <t>İNOSUİT PLAKETLERİ</t>
  </si>
  <si>
    <t>KONUŞMACI PLAKETLERİ</t>
  </si>
  <si>
    <t>Etkinlik Esnasında Ve Sonrasında Tüm Bina Ve 3. Şahıslarıda Oluşabilecek Kaza Ve Hasarları Kapsayacak Şekilde Sigorta Temini</t>
  </si>
  <si>
    <t>Tasarımlar İçin Onay Alınmalıdır.</t>
  </si>
  <si>
    <t>Etkinlik Süreci Boyunca İngilizce Ve Gerekirse Diğer Dillerde Simultane Tercüme Yapacak Tercümanlar
Ana Sahne İçin 3 Gün X 4 Kişi = 12</t>
  </si>
  <si>
    <t>Ana Sahne Arkası İlave Yazıcı&amp;Etiket Yazıcı&amp;Laptop, 
2 Paket A5 Etiket</t>
  </si>
  <si>
    <t>ANA SAHNE, SERGİLEME ÜNİTELERİ VE BRANDINGLER TOPLAMI</t>
  </si>
  <si>
    <t>TEKNİK EKİPMAN SİSTEMLERİ TOPLAMI</t>
  </si>
  <si>
    <t>TASARIM VE PRODÜKSİYON TOPLAMI</t>
  </si>
  <si>
    <t>DAVETİYE VE BASKI TOPLAMI</t>
  </si>
  <si>
    <t>HOST HOSTES VE GEÇİCİ PERSONEL GİDERLERİ TOPLAMI</t>
  </si>
  <si>
    <t>TANITIM, SOSYAL MEDYA, MEDYA SATIN ALMA, PR VE WEB YÖNETİMİ TOPLAMI</t>
  </si>
  <si>
    <t>SUNUCU GİDERLERİ TOPLAMI</t>
  </si>
  <si>
    <t xml:space="preserve"> 6 Farklı Şehirden Toplam 30 Otobüsün Ayarlanması Getirilip Götürülmesi Öngörülmektedir.</t>
  </si>
  <si>
    <t>İstanbul İçi Öğrencilerin Katılımı İçin Öğrencilerin Toplu Olarak Otobüs İle Getirilip Götürülmesi
En az 30 Otobüsün Planlanması.</t>
  </si>
  <si>
    <t>S2C BULUŞMA</t>
  </si>
  <si>
    <t xml:space="preserve">Özellikle Uluslararası Alanda Ün Yapmış Keynote Speaker Seviyesinde Konuşmacı. </t>
  </si>
  <si>
    <t>Konuşmacı Konaklama Giderleri</t>
  </si>
  <si>
    <t xml:space="preserve">Şehir İçerisinde Yapılacak Transfer, Yemek Ve Diğer Tüm Harcamalar. </t>
  </si>
  <si>
    <t xml:space="preserve">İnovasyon Uzmanlığı Eğitim Programını Başarıyla Tamamlayan 100 Firma Temsilcisi Ve Eğitim Veren 10 Akademisyen İçin Sertifika </t>
  </si>
  <si>
    <t>İnovasyon Yarışmasında Ödül Alanlara Sahnede Verilecek Çekler</t>
  </si>
  <si>
    <t>İnovatimli Öğrencilerin Türkiye İnovasyon Haftası'Nda Giyecekleri T-Shirtler</t>
  </si>
  <si>
    <t>Tim Dış Ticaret Kompleksi Branding</t>
  </si>
  <si>
    <t xml:space="preserve">12 Metre Uzunluğunda Enstalasyon </t>
  </si>
  <si>
    <t>İnovatim Üyeleri İle Özel Bisikletli Bir Tanıtım Ekibi Kurulması</t>
  </si>
  <si>
    <t>Etkinlik Sonuç Raporu Hazırlanması Ve Bu Kapsamda Deşifre, Tasarım Ve Yayın Hizmetlerinin Verilmesi</t>
  </si>
  <si>
    <t xml:space="preserve">Türkiye'nin Girişimcileri Ödül Töreni'Nin Hazırlıkları Kapsamında 7 Kategori Ve 2 Jüri Özel Ödülü İle Toplam 9 Girişimcinin Açıklanacağı Ödül Töreni </t>
  </si>
  <si>
    <t>3 ANA KONUŞMACI</t>
  </si>
  <si>
    <t>KONUŞMACI UÇAK BİLETİ</t>
  </si>
  <si>
    <t>KONUŞMACI KONAKLAMALARI</t>
  </si>
  <si>
    <t>KONUŞMACI HARCAMALARI</t>
  </si>
  <si>
    <t>Konuşmacıların Uçak Bileti Alımı. (Yurtdışı Business Olabilir.)</t>
  </si>
  <si>
    <t>TİM AKADEMİ İNOVASYON EĞİTİMLERİ</t>
  </si>
  <si>
    <t>TÜRKİYE'NİN GİRİŞİMCİLERİ ÖDÜL TÖRENİ</t>
  </si>
  <si>
    <t>İNOVATİM ATÖLYE + HACKATON</t>
  </si>
  <si>
    <t>İNOVATİMLİ ÖĞRENCİ KONAKLAMA, SEYAHAT VE TRANSFERİ</t>
  </si>
  <si>
    <t>İNOVATİM İNOVASYON YARIŞMASI ÇEKLERİ</t>
  </si>
  <si>
    <t>İNOVATİM T-SHİRTLERİ</t>
  </si>
  <si>
    <t>İNOVASYON MONOLİTİ</t>
  </si>
  <si>
    <t>CYCLETİM</t>
  </si>
  <si>
    <t>İNOVASYONA GİRİŞ</t>
  </si>
  <si>
    <t>TIW 2024 ÇALIŞTAYI</t>
  </si>
  <si>
    <t>12 Atölye Ve Gamejam (Oyun Hackathonu) (Gamejam ve Hackathon Ayrı Ayrı Olmalı)</t>
  </si>
  <si>
    <t>İNOVATİM VE DİĞER GİDER KALEMLERİ</t>
  </si>
  <si>
    <t>120Cm(H) 2M</t>
  </si>
  <si>
    <t>Kurulum Günleri Dahil, Etkinlik günlerinde Doktorlu Ambulans Bulundurma</t>
  </si>
  <si>
    <t>KONUŞMACILAR</t>
  </si>
  <si>
    <t>KONUŞMACI GİDERLERİ TOPLAM</t>
  </si>
  <si>
    <t>İKRAM ÇADIR</t>
  </si>
  <si>
    <t>3 Günlük Sahne 3D Animasyonları
150 Farklı Haraketli Kimlik Uygulama ve Görsel Yönetim
Ödül Animasyonları - Etkinlik Animasyon - Konuşmacı Kimlik Animasyon - Ara Geçişler - Desk ve Taglarda
Salon Alınlıkları,</t>
  </si>
  <si>
    <t>Trafiği Yoğun Noktalarda 10 Mecra, 7 Gün Kullanım 
Mecraların Kiralanması, Bina Giydirmelerine Göre Tasarımların Konsept İçerisinde Ölçülendirilmesi Ve Baskıya Hazırlanması. 
(3 Gaintboard - 7 Megalight)</t>
  </si>
  <si>
    <t>Pr Ajansının Öncü Bültenler Ve Etkinlik Sırasında Bültenlerle Etkinliği Destekleyecek Planlamalarda Bulunması. 
Basınla İlişkiler Çerçevesinde Röportaj Ve Özel İçerik Planlaması. Medya Kanalları İçin Yansıma/Haber Takibi Ve Raporlamasının Yapılması.</t>
  </si>
  <si>
    <t>İngilizcesi Olan Gerekli Olduğu Takdirde Moderatörlük Yapabilecek Sunucu.
Ulaşım, Kulis İkram, Kuaför Ve Makyaj, Otopark Harcamaları Dahil.</t>
  </si>
  <si>
    <t>SOSYAL MEDYA CANLI YAYINI</t>
  </si>
  <si>
    <t>Basın Lansmanı ve Ana Sahne Açılış Programları İçin Sosyal Medya Mecralarında Canlı Yayın Yapılması</t>
  </si>
  <si>
    <t>Masalarda Bayrak - 10 Adet</t>
  </si>
  <si>
    <t>Basın Mensupları İçin Hediye Ve Bez Çanta - 150 Adet</t>
  </si>
  <si>
    <t>CANLI YAYIN ARAÇ KİRALAMA</t>
  </si>
  <si>
    <t>Ödül Töreni Ve Bakan Açılışları İçin Uydu Frekansı İle Birlikte Planlanması</t>
  </si>
  <si>
    <t>TÜRKİYE INNOVATION WEEK SONUÇ RAPORU</t>
  </si>
  <si>
    <t>DENEYİM ALANLARI</t>
  </si>
  <si>
    <t>Katılımcıların Yeni Nesil Teknolojileri Deneyimleyebilecekleri Özel Tasarlanmış Alanlar. 
Vr, Ar, Hologram, Al, Motion Capture Vb. Teknolojilerin Birebir Deneyimleneceği Her Biri Yaklaşık 40M2 Stant Alanları Ve Teknolojileri Çalıştıracak İnsan Kaynağı</t>
  </si>
  <si>
    <t>KULİS ODALARI (TÜM SAHNELER)</t>
  </si>
  <si>
    <t>3 Adet Laptop
3 Adet Lazer Renkli Yazıcı (Ana Sahne, Masterclass, Innovastage)</t>
  </si>
  <si>
    <t>TÜRKİYE INNOVATION WEEK MÜZİĞİ</t>
  </si>
  <si>
    <t xml:space="preserve">Etkinlikte ve Duyurularda Kullanılmak Üzere TIW24 İçin Sıfırdan Üretilmiş Telifleri Alınmış Müzik Prodüksiyonu </t>
  </si>
  <si>
    <t>Sponsor Adaylarına Ve Toplantılarda Yönetime Ve Paydaşlar Sunmak Üzere İç Sayfalar : 
20X20 Cm, 30 Sayfa 170 Gr. Mat Kuşe 4 Renk Baskı Kapak: 21X21Cm 350 Gr Mat Kuşe Tel Sprial Ciltli Dosyalar.</t>
  </si>
  <si>
    <t>MİMARİ PLANLAMA TASARIM VE OPERASYON
(ONLINE VE FİZİKİ YÖNLENDİRMELER)</t>
  </si>
  <si>
    <t>Tüm Alanın Mimari Planlarının ve Yerleşim Layoutlarının Yapılması, 
Dış Alan Dekorları, Giriş Kayıt ve Karşılama Bölümü Tasarımı, İç Alanlarının 3D Modellemeleri, 
Üretim Datalarının Hazırlanması, Alan İçerisinde Kurulum Yapacak Firmalar, Kurumlar ve Sergiler İle İletişime Geçilmesi,
Gelen Görsellerin Kontrolü, Üretim Datalarının Kontrolü, Montaj ve Demontaj Planlarının Yapılması, 
Gerekli Evrakların İstenmesi ve Kongre Merkezlerine Teslim Edilmesi, 
Elektrik İhtiyaçlarının Tespiti ve Altyapı Planlaması, Kurulum ve Söküm Sırasında Asiste Edilmeleri.</t>
  </si>
  <si>
    <t>SAHNE AKIŞ YÖNETİMİ (TÜM SAHNELER İÇİN)</t>
  </si>
  <si>
    <t>Front of House ve Backstage Yönetimi. Konuşmacıların Karşılanması, 
Panel Öncesi Sahne Arkası Kulislerin Ayarlanması, 
Konuşmacılarla Panel Öncesi Koordinasyonun Yapılması, 
Salon Düzenlenmesi ve Misafirlerin Yerleştirilmesi, 
Sahne Arkası Ödüllerin Dizilimi ve Akış Sırasında Takibi ve Tüm Hazırlık ve Koordinasyon, 
Sunucu ile Tüm Akış Provasının Yapılması</t>
  </si>
  <si>
    <t>GENEL KOORDİNASYON VE SEKRETERYA HİZMETLERİ</t>
  </si>
  <si>
    <t>AÇIKHAVA ÖZEL PROJELERİ</t>
  </si>
  <si>
    <t>Türkiye İnovasyon Haftası Tanıtımı Kapsamında İstanbul İçerisinde Yapılacak Olan Pop Up Sergi Yada Dijital Enstalasyon Çalışması Önerileri.
Çalışmalar Etkinlikten 1 Ay Önce Belirlenen 2 Lokasyona Yerleştirilecektir. 
Tasarımların Türkiye İnovasyon Haftası'nin Estetik Seviyesine Uygun Tasarlanması ve Üretilmesi, Boyut ve İçerik Açısından Dikkat Çekmesi Beklenmektedir.
İzinlerin Alınması-Konumlandırmaların Yapılması - Ekip - Nakliye - Raporlama ... Vb Giderler Göz Önünde Bulundurlulmalıdır.</t>
  </si>
  <si>
    <t>DEKAN &amp; REKTÖR BULUŞMALARI</t>
  </si>
  <si>
    <t>İlgili Üniversitelerin Dekanları &amp; Rektörleri İle Gerçekleştirilecek, Konsept/Prestijli Bir Mekanda, 100 Kişilik Katılım Planlanmalıdır.
Toplantı İle İlgili Tüm Masraflar Hesap Edilmelidir. (Mekan, İkram, Teknik, Prodüksiyon, İnsan Kaynağı vb.)</t>
  </si>
  <si>
    <t>DANIŞMA KURULU TOPLANTILARI</t>
  </si>
  <si>
    <t>Danışma Kurulu Üyeleri İle Ayrı Ayrı 3 Defa Gerçekleştirilecek, Konsept/Prestijli Bir Mekanda,40 Kişilik Katılım Planlanmalıdır.
Toplantı İle İlgili Tüm Masraflar Hesap Edilmelidir. (Mekan, İkram, Teknik, Prodüksiyon, İnsan Kaynağı vb.)</t>
  </si>
  <si>
    <t>Tüm Sunucular İçin - Kuaför &amp; Makyaj Ekibi - 3 Gün</t>
  </si>
  <si>
    <t>TÜRKİYE GENELİ TIW BULUŞMALARI</t>
  </si>
  <si>
    <t xml:space="preserve">Türkiye Genelinde İhracatçı Birlikleri Genel Sekreterliğiyle Birlikte Yürütülecek 20 Üniversitede TIW Buluşmaları Düzenlenmesi. 
Üniversite Salonlarında Sahne ve Fuaye Markalaması 
İnovasyon Konusunda Bir Kanaat Önderi Belirlenmesi (Kişinin Kaşesi, Ulaşımı, İaşesi), 
Saha Personeli 3 Kişi ve Tüm Masrafları (1 Supervisor İstanbul'dan Gidecektir.)
Ön Hazırlıklar İçin 2 Gece Konaklama ve İaşe
Duyurular İçin 20 Üniversiteye Gönderilerek 70x100 Afişlerin Baskısı ve Kargolanması. </t>
  </si>
  <si>
    <t>ATAK TÜRKİYE PROJESİ</t>
  </si>
  <si>
    <t xml:space="preserve">Uluslararası Kanaat Önderleri, Gazeteciler, İnovasyon Uzmanları, Teknoloji Ekosisteminin Önde Gelen İsimleri Arasından Belirlenen 8 Kişinin  TIW 24 Öncesi Türkiye'Ye Getirilmesi
İhracat Ekosistemimizin Kümelendiği 5 Bölge Ve Şehirlere Yönelik Geziler Düzenlenmesi
Geziler Esnasında Heyetin Görüşleri Kayıt Altına Alınarak Tüm Bu Süreçleri İçeren Bir TIW 24 Atak Türkiye Mini Belgeseli Kurgulanması.
 (Kanaat Önderlerinin Uçak Biletleri, Şehirlerarası Ara Transflerleri, Konaklamaları, İaşeleri, Mihmandarlığı, Hediyeleri Ve Film Prodüksiyonu Öngörülmelidir.) </t>
  </si>
  <si>
    <t>8 Adet Yerli, 2 Adet Yabancı Sergi Ve Dijital Enstalasyon İnovasyon Haftasında Kurulması
Sergilerin Küratörlüğü Ve İçeriği. Sergilerin İzinleri.
Ürünlerin Nakliyesi, Sigortası Ve Gümrük Masrafları, Baskılı Meteryalleri, Alan Dekor Ve Kurulumları ( Elektrik Bağlantıları, Kablolama...Vb Teknik Detaylar.)</t>
  </si>
  <si>
    <t>Masterclass, Innovastage İçin 10 Adet Koltuk ve Sehpa, 10 Adet Bar Taburesi</t>
  </si>
  <si>
    <t>Highgloss Siyah Zemin Kaplama (250m2)</t>
  </si>
  <si>
    <t>Ana Sahne Protokol Alanı Logo Baskılı Halı Kaplama - 300 m2</t>
  </si>
  <si>
    <t>Stant Yürüyüş Parkurları İçin 2000 m2 Halı Uyguluması (Turkuvaz veya Koyu Lacivert) Alanlara Göre.</t>
  </si>
  <si>
    <t xml:space="preserve">15 Bölümlük Stant Kurulumu
Toplamda 200 M2 (Yükseltilmiş Mdf Zeminli Kenarları Işıklı, Herbir Bölüm İçin Proje Pafta Sergilemesi İçin Konstrüksiyon Yapı - Max H:2,5M , Herbir Bölüm İçin 200Cmx100Cm Kumaş Baskılı LightBox, Herbir Bölüm İçin Forex Firma Logoları, Herbir Bölüm İçin Desk, 4 Adet Bar Taburesi, Bölümleri Birbirinden Ayıran Metal Seperatör)
15 Plazma Tv Kiralama
A4 Pleksi Broşürlük Üretim
Raylı Spot Aydınlatma. </t>
  </si>
  <si>
    <t xml:space="preserve">7Mx2,5M(H), 50'Şer Cm Kulak, Çift Taraflı - 6 Adet 
Pafta Sergileme Ünitesi - 1,2mx2m(h) - 30 adet pano çift taraflı
Zemin Halı Kaplama 300 m2
Karşılama Desk 1 Adet
Karşılama Alanı 85 İnç Plazma 1 Adet
20 Adet Proje Ürünleri İçin Sergileme Üniteleri (Ahşap Küp)
Proje Ürünleri İçin Raylı Spot Aydınlatma 
3'Lü Prizlerin Çekilmesi </t>
  </si>
  <si>
    <t>Mevcut Sahne Üzeri Halı Kaplama, Sahne Backdrop - 50m2, Led Ekran Altı İçin Podyum, Kürsü 1 Adet, Plazma Cover 2 Adet, Sahne Backdrop Üzeri 2 adet 3m x 3m Özel Logo Uygulama, Salon Girişi Tag Özel Konstrüksiyon Üretimi</t>
  </si>
  <si>
    <t>Sahne Backdrop 24m2, Led Ekran Altı Podyum
Sahne Podyumu Üzeri Halı Kaplamalı
Podyum Alınlıkları Kumaş Kaplamalı 32m2, Plazma Cover 2 Adet, 1 Adet Kürsü</t>
  </si>
  <si>
    <t xml:space="preserve">Vinil Pano - 100 m2
Giriş Desk Arkası Backdrop, Işıklı Logolu 5mx3m(h)
Röportaj Alanı Zemin Parke Kaplama 12m2
Mobilyalar </t>
  </si>
  <si>
    <t>Özel Tasarım Stant
25m2 Yükseltilmiş Mdf Zeminli 3 Duvarı Baskılı
3 Duvarı Baskılı Üzerine Işıklı Kabartma Bakanlık Logosu
Raylı Spot Aydınlatmalı
Karşılama Deskli
Oturma Grubu
65'' Plazma Tvli
A4 Pleksi Broşürlük Stant Tasarımı ve Üretimi</t>
  </si>
  <si>
    <t>6 Bölümlük Stant kurulumu
Toplamda 60 m2 (Yükseltilmiş MDF zeminli, Stant Arka Duvarlar, Stant İçi Desk ve Bar Tabureleri, Sergi Alanı İçin 150 m2 Baskılı Duvarlar)
 Sergi Alanında Kullanılmak Üzere 4 Adet Masa ve 12 Adet Bar Taburesi, 
3lü prizlerin çekilmesi.</t>
  </si>
  <si>
    <t>15X10 Brandalı Aluminyum Çadır
Ham Mdf Zemin Kaplama
Halı Kaplama
Dekorasyon Kumaş Kaplama
Çadır İçi Aydınlatma
6 Adet Kapı Turnike
2 Adet Xray Cihazı
6 Adet El Dedektörü
Çadır İçi Markalama Pano 100 m2
Çadır Dışı Markalama Pano - 300 m2
Altyapının Sağlanması.</t>
  </si>
  <si>
    <t>AKREDİTASYON ÇADIRI</t>
  </si>
  <si>
    <t>35mx15 Çadır + 10mx10m Çadır Kiralama, 
Çadır Zemin Podyum Üzeri Halı Kaplama 625m2, 
Çadırların Tavanları ve Duvarlar Pileli Siyah Kumaş Kaplama 1400m2, 
Çadır İçi Giydirme Vinil Panolar 500m2, 
Çadır Dışı Giydirme Vinil Panolar 475 m2, 
Kayıt Masaları Önü Baskılı 50 Adet, 
Kayıt Masası Üzeri İsimliklerin Üretimi, 
Isıtıcı 4 Adet, Çadır İçi Tüm Elektrik İşleri</t>
  </si>
  <si>
    <t>İnovasyon Haftasının Temasına Uygun İnteraktif Tasarım ve Uygulaması (Uygulama Yapılacak Alan 100 m2'dir.)</t>
  </si>
  <si>
    <t>4 Adet Laptop
1 Adet Fotokopi Makinası
2 Adet Renkli Yazıcı
Hazırlık Günleri Dahildir</t>
  </si>
  <si>
    <t>GÜVENLİK &amp; KAYIT ÇADIRI TEKNİK SİSTEMLERİ</t>
  </si>
  <si>
    <t>40.000 Adet Yaka Kartı, Boyun Bağı + Pvc
8 Adet Turnike, Turnike Üzeri Datalogic Kart Okuyucu Kamera ve Turnike Yazılımının Kullanıldığı Pc İçin Montaj Alanları Bulunacaktır. 
Kart Okuyucu Tüm Barkodları ve Kare Kodları Okuyabilecektir.
50 Yazıcı + Pc + 5 Teknik Personel + Online Kayıt Sistemine Bağlı Sms İle Qr Kod Gönderimli Kayıt Sistemi Yazılımı , Turnike Network Bağlantı Sistemi.</t>
  </si>
  <si>
    <t xml:space="preserve">Kurulum Günleri İçin 4 Gün X 1 Kişi = 4
Etkinlik Günleri İçin 3 Gün X 3 Kişi = 9 </t>
  </si>
  <si>
    <t>Ana Sahnedeki Tüm Teknik Malzemenin Prova Gününden İtibaren Jeneratöre Bağlanarak Çalıştırılması. 
Jeneratör Kira Bedeli ve Öngörülen Yakıt Harcaması Dahil Edilmelidir. (Yakıt Bedeli İbrazı İle Ödeme Yapılacaktır.)
Senkron Jeneratör Planlanmalıdır.</t>
  </si>
  <si>
    <t>Etkinliğin Açılışında Kullanılmak Üzere.
Reel Çekim ve Stok Videolardan Oluşan Profesyonel İsim Tarafından Seslendirilmiş, Ortalama 4 Dk.'lık Tanıtım Filmi (4K)</t>
  </si>
  <si>
    <t>Etkinliğin Açılışında Gösterilecek Etkinliğin O Yılki Görsel Konseptine Uygun İçerikte Hazırlanmış Reel Çekimler ve Animasyonlar Kullanılan, Özel Işık Kurgusu Yapılmış Lisanslı Müziği Sahip Fiziki Bir Sahne Perfomansı İle Entegre Olabilecek Watchout Ekrana Uygun Çözünürlükte Intro Show.
TimeCode Yazılımı</t>
  </si>
  <si>
    <t>Etkinliğin Açılışına Uygun Teknoloji Odaklı Görsel ve İşitsel Bir Performans Düşünülmelidir.</t>
  </si>
  <si>
    <t>Etkinlik Öncesi Sırası ve Sonrasında Sosyal Medya Hesaplarında Yayınlanmak Üzere Save The Date Video Postu
Konuşmacılar ve Paydaşlar İle Röportaj Mantığında Çekim Yaparak Hazırlanacak Alt Yazılı Video Postları
Konferans ve Paneller İçin Hazırlanacak Çalışmalar
Keynote Konuşmacılar ve Protokol İçin Hazırlancak Çalışmalar
Stratejik Partnerler ve Co Partnerler İçin Hazırlanacak Çalışmalar
Etkinlik Sırasında Hazırlancak İçerik Çalışmalar
Etkinlik Sonrasında Hazırlanacak Reel Çekimlerin Yer Aldığı Çalışmalar.
Yaklaşık 150 Adet Sosyal Medya Video Prodüksiyon İçeriği Üretilecektir.</t>
  </si>
  <si>
    <t>Etkinliğin Tanıtımı İçin Dijital Medyada Tv'De Ön Toplantılarda Gösterilmek Üzere Senaryosu ve Metinleri Yazılmış Kurgusu Yapılmış Telifli Castingi Olan Reel Çekimlerin Yer Aldığı 2D ve 3D Animasyonlu İle Zenginleştirilmiş Seslendirmeli Film Prodüksiyonları.
60sn. Teasing Filmi * 25Sn. Tv Spot Film 3 Farklı Ölçüde İbb Ekranları Filmleri (30 Sn., 60 Sn., 120 Sn.)</t>
  </si>
  <si>
    <t xml:space="preserve">500 Adet Kalın Zarf Ve 500 Adet İnovasyon Davetiye Baskı.
Zarf : 25X25Cm 4 Renk 300 Gr Mat Kuşe Parlak Selofan. / Davetiye : 24,5X24,5 Cm 300 Gr Mat Kuşe Parlak Selofan </t>
  </si>
  <si>
    <t>Ses, Sistemi, Projeksiyon, Laptop,Modaratör</t>
  </si>
  <si>
    <t>Sosyal Medya Yönetimi İçin İçeriklerin Üretimi
Postların Hazırlanması
Lokasyon Haritalanmaları
Tohumlama Çalışmaları
Monitoring Hizmeti
Influencer Kampanyası Üretimi
Online Yarışma Üretimi ve Yönetimi
Sosyal Medya Reklamlarının Yönetimi ve Raporlanması
E-Bülten İçeriklerinin ve Tasarımlarının Yapılması.
Database'İn Toplanması ve Gönderimler. 
7 Aylık Bir Planlama Yapılmalıdır.</t>
  </si>
  <si>
    <t>Sosyal Medya İletişimi Sürecinde Etkileşimi Çok Yüksek Olan 15 Influencer İle Özel İçerik Üretilerek Hazırlanmış İnfluencer Kampanyası Yapılmalı.
Öneri İle Birlikte Hedef Etkileşim ve Erişim Planın Verilmesi.</t>
  </si>
  <si>
    <t xml:space="preserve">Sabit Belirlenen 2.000.000 TL'lik Konvansiyonel Medya (Tv, Açıkhava, Gazete, Radyo Dergi vb.) 
Bütçesi İçin En verimli ve Etkili Planın Hazırlanması, Yönetime Sunulması ve Satın Alımının Yapılması </t>
  </si>
  <si>
    <t>Sabit Belirlenen 1.500.000 TL'lik Dijital ve Sosyal Medya, İnternet Reklamcılığı Bütçesi İçin En verimli ve Etkili Planın Hazırlanması, 
Yönetime Sunulması ve Satın Alımının Yapılması.</t>
  </si>
  <si>
    <t>Etkinliğin Basın Lansmanı İçin Konsept/Prestijli Bir Mekanda Influencerların Kanaat Önderlerinin Basın Mensuplarının Davetli Olacağı Kahvaltı Ya Da Kokteyl İkramlı Lansman Toplantısı
150 Kişi Katılım Planlanmalıdır.
Toplantı İle İlgili Tüm Masraflar Hesap Edilmelidir. (Mekan, İkram, Teknik, Prodüksiyon, Canlı Yayın, İnsan Kaynağı vb.)</t>
  </si>
  <si>
    <t>Su Yolu Çiçek Prompter Kapama İçin - 25 M</t>
  </si>
  <si>
    <t>CB Bariyer Kumaş Kaplama - 500m2</t>
  </si>
  <si>
    <t>1.20 Cm x 2 m Dış Mekan Akordeon Bariyer</t>
  </si>
  <si>
    <t>Ana Sahne Akışının TİM'in Sosyal Medya Mecraları Üzerinden Canlı Yayın Yapılması</t>
  </si>
  <si>
    <t>Yemek Bedeli (max. 50 kişilik)
İstanbul İçi Seçkin Restaurant</t>
  </si>
  <si>
    <t>Operasyon Sırasında Kullanılacak Telsizler. 
Etkinlik Günleri 60 Adet X 3 Gün</t>
  </si>
  <si>
    <t>Sosyal Medya'da Dikkat Çekmek Üzere Inovasyon Temalı 5 Farklı 3D CGI İçerik Hazırlanması (Ortalama 60 Sn.)</t>
  </si>
  <si>
    <t>ÖZEL BASIN YEMEĞİ</t>
  </si>
  <si>
    <t>ÖZEL BASIN YEMEĞİ MASA BAYRAĞI</t>
  </si>
  <si>
    <t>ÖZEL BASIN YEMEĞİ BASIN MENSUPLARI HEDİYE</t>
  </si>
  <si>
    <t>TÜM SAHNELER DAVOS KOLTUK</t>
  </si>
  <si>
    <t xml:space="preserve">Mevcut Zemin Üzeri Halı Kaplama 300 m2, 
Pleksi Giriş Duvarı - 60 m2,
Vinil Duvar Panolar 400 m2, 
Sahne Podyum ve Üzeri Halı Kaplama 8mx3m, 
Kürsü 1 Adet, 
Elektrik AltYapısı  
Mobilyalar </t>
  </si>
  <si>
    <t xml:space="preserve">Çadır Zemin Podyum Üzeri Halı Kaplama - 25Mx10M, 2 Adet Kapılı, 2 Adet Isıtma Cihazlı
Çadır Kiralama 25mx10m Şeffa Brandalı, Çadır - 25Mx10M
Çadır İç ve Dış Markalama Alanları 60m2
Çadır İçi Aydınlatma
İkram Alanları </t>
  </si>
  <si>
    <t>Davetiye Listesine Yapılacak, Lcv Aramaları Hizmeti
8 Kişi
(Yaklaşık 5.000 Kişi Minumum 2 Defa Aranacak, 6 Gün Çalışacak İnbound Karşılamalar Dahil Edilmelidir.)</t>
  </si>
  <si>
    <t>Etkinliğin Gerçekleşeceği Tarihe Kadar Yapılacak Olan Çalıştay/Çalıştaylarda İçerik, Branding ve Teknik Desteklerin Sağlanması</t>
  </si>
  <si>
    <t>Protokol Katılımlı Ödül Töreni Tecrübesi Ve İngilizcesi Olan Gerekli Olduğu Takdirde Moderatörlük Yapabilecek Ünlü Sunucu. Ulaşım, Kulis İkram,Otopark Harcamaları Dahil.
İhtiyaç Olması Halinde 2 Yedek Sunucu Bulundurulması</t>
  </si>
  <si>
    <t>HALİÇ SALONU SAHNESİ</t>
  </si>
  <si>
    <t>ANA SAHNE SADABAD SALONU</t>
  </si>
  <si>
    <t>Podyum Zemin  Kaplama
4 Adet Plazma Cover. 
Sahne Blackout Kumaş Kaplama. 
Dijital Kürsü
Kurulacak Truss Sisteminin Kumaş Kaplanması. 
Sahne Üzeri Dekor
Davos Koltuk - Sahne Üzeri  10 Adet Koltuk, Sehpa</t>
  </si>
  <si>
    <t>TASARIM ve EDİTÖRYEL HİZMETLER</t>
  </si>
  <si>
    <t>CUMHURBAŞKANLIĞI PROTOKOL TALEPLERİ TOPLAMI</t>
  </si>
  <si>
    <t>İstanbul’un Farklı Meydanlarında İnovatif Etkinlikleri Tease Eden Bir Alan Kurgulanması</t>
  </si>
  <si>
    <t>COMPUTER GENERATED INTERFACE (CGI) ANİMASYONLAR</t>
  </si>
  <si>
    <t>GÜVENLİK ÇADIRI OPERATÖRÜ</t>
  </si>
  <si>
    <t xml:space="preserve">Sadece CB Geleceği Gün Kullanılmak Üzere Ana Sahne Düzeni Uygulanacak.
</t>
  </si>
  <si>
    <t>YURTİÇİ, YURTDIŞI SERGİLER VE ENSTALASYONLAR</t>
  </si>
  <si>
    <t>10 M X 1 M</t>
  </si>
  <si>
    <t xml:space="preserve">Kurulum Günleri İçin; 4 Gün 1 Aktüel Kamera
Etkinlik Günleri İçin; 3 Gün Ana Salon, 3 Sabit Kamera, 2 Aktüel, 1 Jimmy, 1Gopro.(Etkinlik Alanları Ve Detayları İçin.)
(Prova Günü Ekibin Gelmesi Gerekmektedir.)
Innova Stage SAlonu İçin 1 Adet SAbit Kamera
Reji Masası ( Resim Seçici,Yönetmen) İnternetten Canlı Yayın Altyapısı Ve Yayını.( Encoder Sistemleri ).
Front Of House Ve Backstage Yönetimi. 
Basın Lansmanı İçin 1 Gün 1 Aktüel Kamera. 
Dekan Buluşması İçin 1 Gün Aktüel Kamera. 
Etkinlik Sonrası Rapor Filmi Ve Tüm Alanlar İçin Ayrı Kurgu Ve Montaj. </t>
  </si>
  <si>
    <t>Belirlenecek 5 Ana Arterden Etkinlik Günlerinde, Günde 6 Frekans İle Planlama Yapılması ve Sürecin Yürütülmesi
(Her Nokta Başına 2 Adet Araç Düşünülmelidir.)</t>
  </si>
  <si>
    <t>Belirlenen Noktalar İçin 10 Adet BeachFlag Üretimi, BeachFlagların Belirlenen Noktalara Her Sabah Ulaştırılması ve Her Akşam Toplanması İçin 1 Personel ve Araç Kiralama Bedeli, Noktalarda Görevli Personel Bulundurulması ve Sürecin Yürütülmesi</t>
  </si>
  <si>
    <t>RESMİ KURUMLARDAN KATILIMLARIJN KOORDİNASYONU</t>
  </si>
  <si>
    <t>Resmi kurumlardan (CB, Bakanlık, Tübitak gibi),İnovasyon Haftasına katılacak temsilcilerinin konaklama, seyahat ve transferleri
(5 kişi, 3 gün konaklama)</t>
  </si>
  <si>
    <t>SPONSORLUK GÖRÜŞMELERİNİN YAPILMASI</t>
  </si>
  <si>
    <t>Türkiye İnovasyon Haftası Organizasyonu İçin Gerekli Olan Alt Yapı Çalışmalarının Tamamının Koordine Edilmesi. 
İhracatçı Birlikleri İle Görüşülmesi ve Taleplerinin Takibi, 
Stant Satışları ve Kurulum Koordinasyonu, 
TİM-TEB Girişim Evleri İle Görüşmeler ve Taleplerin Takibi.
İnovatim Ekipleri Görüşmeler. İnovatim Aktivitelerinin Takip ve Koordinasyonu, 
Eş Zamanlı Etkinliklerin Takip ve Koordinasyonu 
Üniveriste Katılımları İçin Akademisyenler İle Görüşmelerin Yapılması. 
Potansiyel Paydaşlar İle Görüşülmesi ve Etkinliğe Desteklerinin Alınması, 
Kongre Merkezi Dışı Etkinliklerin Koordinasyonu. 
Etkinliğe Akredite Olmak İsteyen Üniversiteler, STK'lar ve Firmalar İle Koordinasyon Sağlanması.
Haftalık Toplantılar İçin Rapor Sunumlarının Hazırlanması ve Toplantılara Katılım Sağlanması</t>
  </si>
  <si>
    <t>SPONSORLUK ve BİLGİLENDİRME SUNUMLARININ HAZIRLANMASI</t>
  </si>
  <si>
    <t>İnovasyon Haftası sponsorluk görüşme ve anlaşmalarının yapılması.
Stant satışları ve sözleşmelerinin takibi</t>
  </si>
  <si>
    <t>İnovatimli Öğrencilerin Konaklaması, Seyahat Ve Transfer planlamasının yapılması ve koordinasyonu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</si>
</sst>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_-* #,##0.00\ &quot;TL&quot;_-;\-* #,##0.00\ &quot;TL&quot;_-;_-* &quot;-&quot;??\ &quot;TL&quot;_-;_-@_-"/>
  </numFmts>
  <fonts count="29" x14ac:knownFonts="1">
    <font>
      <sz val="12"/>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4"/>
      <name val="Times New Roman"/>
      <family val="1"/>
      <charset val="162"/>
    </font>
    <font>
      <sz val="12"/>
      <name val="Times New Roman"/>
      <family val="1"/>
      <charset val="162"/>
    </font>
    <font>
      <sz val="12"/>
      <color theme="1" tint="0.24994659260841701"/>
      <name val="Calibri"/>
      <family val="2"/>
      <scheme val="minor"/>
    </font>
    <font>
      <b/>
      <sz val="16"/>
      <color theme="1" tint="0.24994659260841701"/>
      <name val="Calibri Light"/>
      <family val="5"/>
      <scheme val="major"/>
    </font>
    <font>
      <b/>
      <sz val="16"/>
      <color theme="4"/>
      <name val="Calibri Light"/>
      <family val="1"/>
      <scheme val="major"/>
    </font>
    <font>
      <sz val="11"/>
      <color theme="1"/>
      <name val="Calibri"/>
      <family val="2"/>
      <scheme val="minor"/>
    </font>
    <font>
      <sz val="12"/>
      <color theme="1"/>
      <name val="Calibri"/>
      <family val="2"/>
      <charset val="162"/>
      <scheme val="minor"/>
    </font>
    <font>
      <sz val="11"/>
      <color indexed="8"/>
      <name val="Calibri"/>
      <family val="2"/>
      <charset val="162"/>
    </font>
    <font>
      <sz val="12"/>
      <color indexed="8"/>
      <name val="Calibri"/>
      <family val="2"/>
      <charset val="162"/>
    </font>
    <font>
      <b/>
      <sz val="11"/>
      <name val="Times New Roman"/>
      <family val="1"/>
      <charset val="162"/>
    </font>
    <font>
      <sz val="11"/>
      <name val="Times New Roman"/>
      <family val="1"/>
      <charset val="162"/>
    </font>
    <font>
      <sz val="11"/>
      <color theme="1"/>
      <name val="Times New Roman"/>
      <family val="1"/>
      <charset val="162"/>
    </font>
    <font>
      <b/>
      <sz val="11"/>
      <color theme="1"/>
      <name val="Times New Roman"/>
      <family val="1"/>
      <charset val="162"/>
    </font>
    <font>
      <b/>
      <sz val="16"/>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9">
    <border>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bottom style="thin">
        <color auto="1"/>
      </bottom>
      <diagonal/>
    </border>
    <border>
      <left style="medium">
        <color indexed="64"/>
      </left>
      <right style="thin">
        <color indexed="64"/>
      </right>
      <top style="thin">
        <color indexed="64"/>
      </top>
      <bottom/>
      <diagonal/>
    </border>
    <border>
      <left style="thin">
        <color auto="1"/>
      </left>
      <right style="medium">
        <color indexed="64"/>
      </right>
      <top style="thin">
        <color auto="1"/>
      </top>
      <bottom/>
      <diagonal/>
    </border>
    <border>
      <left style="medium">
        <color indexed="64"/>
      </left>
      <right/>
      <top style="thin">
        <color indexed="64"/>
      </top>
      <bottom style="thin">
        <color indexed="64"/>
      </bottom>
      <diagonal/>
    </border>
  </borders>
  <cellStyleXfs count="47">
    <xf numFmtId="0" fontId="0" fillId="0" borderId="0"/>
    <xf numFmtId="0" fontId="14" fillId="0" borderId="0"/>
    <xf numFmtId="44" fontId="14"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7" fillId="0" borderId="0">
      <alignment vertical="center"/>
    </xf>
    <xf numFmtId="0" fontId="18" fillId="0" borderId="0" applyNumberFormat="0" applyFill="0" applyBorder="0" applyProtection="0">
      <alignment horizontal="left" vertical="center"/>
    </xf>
    <xf numFmtId="0" fontId="19" fillId="0" borderId="0" applyNumberFormat="0" applyFill="0" applyBorder="0" applyProtection="0">
      <alignment horizontal="left"/>
    </xf>
    <xf numFmtId="0" fontId="20" fillId="0" borderId="0"/>
    <xf numFmtId="44" fontId="20"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1" fillId="0" borderId="0"/>
    <xf numFmtId="44" fontId="11" fillId="0" borderId="0" applyFont="0" applyFill="0" applyBorder="0" applyAlignment="0" applyProtection="0"/>
    <xf numFmtId="0" fontId="20" fillId="0" borderId="0"/>
    <xf numFmtId="44" fontId="10" fillId="0" borderId="0" applyFont="0" applyFill="0" applyBorder="0" applyAlignment="0" applyProtection="0"/>
    <xf numFmtId="0" fontId="10" fillId="0" borderId="0"/>
    <xf numFmtId="9" fontId="20" fillId="0" borderId="0" applyFont="0" applyFill="0" applyBorder="0" applyAlignment="0" applyProtection="0"/>
    <xf numFmtId="43" fontId="20" fillId="0" borderId="0" applyFont="0" applyFill="0" applyBorder="0" applyAlignment="0" applyProtection="0"/>
    <xf numFmtId="165" fontId="20" fillId="0" borderId="0" applyFont="0" applyFill="0" applyBorder="0" applyAlignment="0" applyProtection="0"/>
    <xf numFmtId="0" fontId="21" fillId="0" borderId="0"/>
    <xf numFmtId="44" fontId="9" fillId="0" borderId="0" applyFont="0" applyFill="0" applyBorder="0" applyAlignment="0" applyProtection="0"/>
    <xf numFmtId="0" fontId="9" fillId="0" borderId="0"/>
    <xf numFmtId="0" fontId="22" fillId="0" borderId="0" applyNumberFormat="0" applyFill="0" applyBorder="0" applyProtection="0"/>
    <xf numFmtId="0" fontId="8" fillId="0" borderId="0"/>
    <xf numFmtId="44" fontId="8" fillId="0" borderId="0" applyFont="0" applyFill="0" applyBorder="0" applyAlignment="0" applyProtection="0"/>
    <xf numFmtId="0" fontId="7" fillId="0" borderId="0"/>
    <xf numFmtId="44" fontId="7" fillId="0" borderId="0" applyFont="0" applyFill="0" applyBorder="0" applyAlignment="0" applyProtection="0"/>
    <xf numFmtId="44" fontId="6" fillId="0" borderId="0" applyFont="0" applyFill="0" applyBorder="0" applyAlignment="0" applyProtection="0"/>
    <xf numFmtId="0" fontId="20" fillId="0" borderId="0"/>
    <xf numFmtId="0" fontId="5" fillId="0" borderId="0"/>
    <xf numFmtId="0" fontId="4"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23" fillId="0" borderId="0" applyNumberFormat="0" applyFill="0" applyBorder="0" applyProtection="0"/>
    <xf numFmtId="0" fontId="2" fillId="0" borderId="0"/>
    <xf numFmtId="0" fontId="1" fillId="0" borderId="0"/>
    <xf numFmtId="44" fontId="1" fillId="0" borderId="0" applyFont="0" applyFill="0" applyBorder="0" applyAlignment="0" applyProtection="0"/>
  </cellStyleXfs>
  <cellXfs count="60">
    <xf numFmtId="0" fontId="0" fillId="0" borderId="0" xfId="0"/>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25" fillId="0" borderId="0" xfId="0" applyFont="1"/>
    <xf numFmtId="0" fontId="25" fillId="0" borderId="0" xfId="0" applyFont="1" applyAlignment="1">
      <alignment vertical="center"/>
    </xf>
    <xf numFmtId="0" fontId="26" fillId="0" borderId="0" xfId="0" applyFont="1"/>
    <xf numFmtId="164" fontId="25" fillId="0" borderId="0" xfId="0" applyNumberFormat="1" applyFont="1"/>
    <xf numFmtId="0" fontId="25" fillId="2" borderId="8" xfId="0" applyFont="1" applyFill="1" applyBorder="1" applyAlignment="1">
      <alignment horizontal="center" vertical="center"/>
    </xf>
    <xf numFmtId="0" fontId="25" fillId="2" borderId="1" xfId="0" applyFont="1" applyFill="1" applyBorder="1" applyAlignment="1">
      <alignment horizontal="center" vertical="center"/>
    </xf>
    <xf numFmtId="0" fontId="25" fillId="0" borderId="8" xfId="0" applyFont="1" applyBorder="1" applyAlignment="1">
      <alignment horizontal="center" vertical="center"/>
    </xf>
    <xf numFmtId="0" fontId="25" fillId="2" borderId="0" xfId="0" applyFont="1" applyFill="1"/>
    <xf numFmtId="3" fontId="25" fillId="2" borderId="8" xfId="0" applyNumberFormat="1" applyFont="1" applyFill="1" applyBorder="1" applyAlignment="1">
      <alignment horizontal="center" vertical="center"/>
    </xf>
    <xf numFmtId="3" fontId="25" fillId="0" borderId="8" xfId="0" applyNumberFormat="1" applyFont="1" applyBorder="1" applyAlignment="1">
      <alignment horizontal="center" vertical="center"/>
    </xf>
    <xf numFmtId="0" fontId="25" fillId="0" borderId="0" xfId="0" applyFont="1" applyAlignment="1">
      <alignment horizontal="center"/>
    </xf>
    <xf numFmtId="164" fontId="26" fillId="0" borderId="0" xfId="0" applyNumberFormat="1" applyFont="1"/>
    <xf numFmtId="0" fontId="15" fillId="0" borderId="4" xfId="0" applyFont="1" applyBorder="1" applyAlignment="1">
      <alignment horizontal="center" vertical="center"/>
    </xf>
    <xf numFmtId="4" fontId="25" fillId="0" borderId="1" xfId="0" applyNumberFormat="1" applyFont="1" applyBorder="1" applyAlignment="1">
      <alignment horizontal="center" vertical="center"/>
    </xf>
    <xf numFmtId="4" fontId="26" fillId="0" borderId="15" xfId="0" applyNumberFormat="1" applyFont="1" applyBorder="1" applyAlignment="1">
      <alignment horizontal="center" vertical="center"/>
    </xf>
    <xf numFmtId="4" fontId="25" fillId="0" borderId="8" xfId="0" applyNumberFormat="1" applyFont="1" applyBorder="1" applyAlignment="1">
      <alignment horizontal="center" vertical="center"/>
    </xf>
    <xf numFmtId="4" fontId="26" fillId="0" borderId="9" xfId="0" applyNumberFormat="1" applyFont="1" applyBorder="1" applyAlignment="1">
      <alignment horizontal="center" vertical="center"/>
    </xf>
    <xf numFmtId="0" fontId="25" fillId="2" borderId="13" xfId="0" applyFont="1" applyFill="1" applyBorder="1" applyAlignment="1">
      <alignment horizontal="left" vertical="center" indent="1"/>
    </xf>
    <xf numFmtId="0" fontId="25" fillId="2" borderId="6" xfId="0" applyFont="1" applyFill="1" applyBorder="1" applyAlignment="1">
      <alignment horizontal="left" vertical="center" wrapText="1" indent="1"/>
    </xf>
    <xf numFmtId="0" fontId="25" fillId="2" borderId="6" xfId="0" applyFont="1" applyFill="1" applyBorder="1" applyAlignment="1">
      <alignment horizontal="left" vertical="center" indent="1"/>
    </xf>
    <xf numFmtId="0" fontId="25" fillId="2" borderId="1" xfId="0" applyFont="1" applyFill="1" applyBorder="1" applyAlignment="1">
      <alignment horizontal="left" vertical="center" wrapText="1" indent="1"/>
    </xf>
    <xf numFmtId="0" fontId="25" fillId="2" borderId="8" xfId="0" applyFont="1" applyFill="1" applyBorder="1" applyAlignment="1">
      <alignment horizontal="left" vertical="center" wrapText="1" indent="1"/>
    </xf>
    <xf numFmtId="0" fontId="25" fillId="2" borderId="8" xfId="0" applyFont="1" applyFill="1" applyBorder="1" applyAlignment="1">
      <alignment horizontal="left" vertical="center" indent="1"/>
    </xf>
    <xf numFmtId="0" fontId="25" fillId="0" borderId="8" xfId="0" applyFont="1" applyBorder="1" applyAlignment="1">
      <alignment horizontal="left" vertical="center" wrapText="1" indent="1"/>
    </xf>
    <xf numFmtId="0" fontId="25" fillId="0" borderId="6" xfId="0" applyFont="1" applyBorder="1" applyAlignment="1">
      <alignment horizontal="left" vertical="center" indent="1"/>
    </xf>
    <xf numFmtId="4" fontId="24" fillId="3" borderId="14" xfId="0" applyNumberFormat="1" applyFont="1" applyFill="1" applyBorder="1" applyAlignment="1">
      <alignment horizontal="center" vertical="center"/>
    </xf>
    <xf numFmtId="0" fontId="25" fillId="2" borderId="16" xfId="0" applyFont="1" applyFill="1" applyBorder="1" applyAlignment="1">
      <alignment horizontal="left" vertical="center" indent="1"/>
    </xf>
    <xf numFmtId="0" fontId="25" fillId="2" borderId="7" xfId="0" applyFont="1" applyFill="1" applyBorder="1" applyAlignment="1">
      <alignment horizontal="left" vertical="center" wrapText="1" indent="1"/>
    </xf>
    <xf numFmtId="0" fontId="25" fillId="2" borderId="7" xfId="0" applyFont="1" applyFill="1" applyBorder="1" applyAlignment="1">
      <alignment horizontal="center" vertical="center"/>
    </xf>
    <xf numFmtId="4" fontId="25" fillId="0" borderId="7" xfId="0" applyNumberFormat="1" applyFont="1" applyBorder="1" applyAlignment="1">
      <alignment horizontal="center" vertical="center"/>
    </xf>
    <xf numFmtId="4" fontId="26" fillId="0" borderId="17" xfId="0" applyNumberFormat="1" applyFont="1" applyBorder="1" applyAlignment="1">
      <alignment horizontal="center" vertical="center"/>
    </xf>
    <xf numFmtId="4" fontId="27" fillId="3" borderId="14" xfId="0" applyNumberFormat="1" applyFont="1" applyFill="1" applyBorder="1" applyAlignment="1">
      <alignment horizontal="center" vertical="center"/>
    </xf>
    <xf numFmtId="0" fontId="25" fillId="0" borderId="8" xfId="0" applyFont="1" applyBorder="1" applyAlignment="1">
      <alignment horizontal="left" vertical="center" indent="1"/>
    </xf>
    <xf numFmtId="0" fontId="16" fillId="0" borderId="1" xfId="0" applyFont="1" applyBorder="1" applyAlignment="1">
      <alignment horizontal="left" vertical="center" indent="1"/>
    </xf>
    <xf numFmtId="0" fontId="16" fillId="0" borderId="1" xfId="0" applyFont="1" applyBorder="1" applyAlignment="1">
      <alignment horizontal="left" vertical="center" wrapText="1" indent="1"/>
    </xf>
    <xf numFmtId="0" fontId="16" fillId="0" borderId="8" xfId="0" applyFont="1" applyBorder="1" applyAlignment="1">
      <alignment horizontal="left" vertical="center" indent="1"/>
    </xf>
    <xf numFmtId="0" fontId="16" fillId="0" borderId="8" xfId="0" applyFont="1" applyBorder="1" applyAlignment="1">
      <alignment horizontal="left" vertical="center" wrapText="1" indent="1"/>
    </xf>
    <xf numFmtId="0" fontId="26" fillId="0" borderId="6" xfId="0" applyFont="1" applyBorder="1" applyAlignment="1">
      <alignment horizontal="left" vertical="center" indent="1"/>
    </xf>
    <xf numFmtId="0" fontId="26" fillId="0" borderId="8" xfId="0" applyFont="1" applyBorder="1" applyAlignment="1">
      <alignment horizontal="left" vertical="center" wrapText="1" indent="1"/>
    </xf>
    <xf numFmtId="0" fontId="26" fillId="0" borderId="8" xfId="0" applyFont="1" applyBorder="1" applyAlignment="1">
      <alignment horizontal="center" vertical="center"/>
    </xf>
    <xf numFmtId="4" fontId="26" fillId="0" borderId="8" xfId="0" applyNumberFormat="1" applyFont="1" applyBorder="1" applyAlignment="1">
      <alignment horizontal="center" vertical="center"/>
    </xf>
    <xf numFmtId="0" fontId="25" fillId="0" borderId="18" xfId="31" applyFont="1" applyFill="1" applyBorder="1" applyAlignment="1">
      <alignment horizontal="left" vertical="center" indent="1"/>
    </xf>
    <xf numFmtId="0" fontId="25" fillId="0" borderId="18" xfId="0" applyFont="1" applyBorder="1" applyAlignment="1">
      <alignment horizontal="left" vertical="center" indent="1"/>
    </xf>
    <xf numFmtId="0" fontId="26" fillId="2" borderId="6" xfId="0" applyFont="1" applyFill="1" applyBorder="1" applyAlignment="1">
      <alignment horizontal="left" vertical="center" indent="1"/>
    </xf>
    <xf numFmtId="0" fontId="26" fillId="2" borderId="8" xfId="0" applyFont="1" applyFill="1" applyBorder="1" applyAlignment="1">
      <alignment horizontal="left" vertical="center" wrapText="1" indent="1"/>
    </xf>
    <xf numFmtId="3" fontId="26" fillId="2" borderId="8" xfId="0" applyNumberFormat="1" applyFont="1" applyFill="1" applyBorder="1" applyAlignment="1">
      <alignment horizontal="center" vertical="center"/>
    </xf>
    <xf numFmtId="0" fontId="26" fillId="2" borderId="8" xfId="0" applyFont="1" applyFill="1" applyBorder="1" applyAlignment="1">
      <alignment horizontal="center" vertical="center"/>
    </xf>
    <xf numFmtId="0" fontId="25" fillId="0" borderId="5" xfId="0" applyFont="1" applyBorder="1" applyAlignment="1">
      <alignment horizontal="center" vertical="center"/>
    </xf>
    <xf numFmtId="0" fontId="26" fillId="0" borderId="8" xfId="0" applyFont="1" applyBorder="1" applyAlignment="1">
      <alignment horizontal="left" vertical="center" indent="1"/>
    </xf>
    <xf numFmtId="0" fontId="26" fillId="0" borderId="1" xfId="0" applyFont="1" applyBorder="1" applyAlignment="1">
      <alignment horizontal="left" vertical="center" wrapText="1" indent="1"/>
    </xf>
    <xf numFmtId="0" fontId="24" fillId="3" borderId="14" xfId="0" applyFont="1" applyFill="1" applyBorder="1" applyAlignment="1">
      <alignment horizontal="right" vertical="center" inden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10" xfId="0" applyFont="1" applyBorder="1" applyAlignment="1">
      <alignment horizontal="center" vertical="center"/>
    </xf>
  </cellXfs>
  <cellStyles count="47">
    <cellStyle name="Başlık 1 2" xfId="10" xr:uid="{00000000-0005-0000-0000-000000000000}"/>
    <cellStyle name="Başlık 2 2" xfId="11" xr:uid="{00000000-0005-0000-0000-000001000000}"/>
    <cellStyle name="Normal" xfId="0" builtinId="0"/>
    <cellStyle name="Normal 2" xfId="1" xr:uid="{00000000-0005-0000-0000-000003000000}"/>
    <cellStyle name="Normal 2 2" xfId="6" xr:uid="{00000000-0005-0000-0000-000004000000}"/>
    <cellStyle name="Normal 2 2 2" xfId="14" xr:uid="{00000000-0005-0000-0000-000005000000}"/>
    <cellStyle name="Normal 2 2 3" xfId="17" xr:uid="{00000000-0005-0000-0000-000006000000}"/>
    <cellStyle name="Normal 2 2 3 2" xfId="34" xr:uid="{14ADEFE1-109C-4B2F-9E9C-62D356FCA05A}"/>
    <cellStyle name="Normal 2 2 4" xfId="20" xr:uid="{00000000-0005-0000-0000-000007000000}"/>
    <cellStyle name="Normal 2 2 5" xfId="22" xr:uid="{00000000-0005-0000-0000-000008000000}"/>
    <cellStyle name="Normal 2 2 6" xfId="32" xr:uid="{49FFFBC4-B606-4D66-93AF-2D40A07777A7}"/>
    <cellStyle name="Normal 2 2 7" xfId="45" xr:uid="{F5C49860-7D4F-492A-B9AD-9876B6C347C5}"/>
    <cellStyle name="Normal 2 3" xfId="19" xr:uid="{00000000-0005-0000-0000-000009000000}"/>
    <cellStyle name="Normal 2 4" xfId="28" xr:uid="{E44E9C4F-6575-4935-9134-BADD3258D079}"/>
    <cellStyle name="Normal 3" xfId="3" xr:uid="{00000000-0005-0000-0000-00000A000000}"/>
    <cellStyle name="Normal 3 2" xfId="37" xr:uid="{6E5281A4-A90B-4BE3-8194-B896F4BF5090}"/>
    <cellStyle name="Normal 3 3" xfId="38" xr:uid="{7DF614A8-DD9B-44BD-9908-6B7BDB8A4131}"/>
    <cellStyle name="Normal 3 4" xfId="39" xr:uid="{78F08CF5-1BC7-4C15-B01D-CDA9B1F126EF}"/>
    <cellStyle name="Normal 4" xfId="8" xr:uid="{00000000-0005-0000-0000-00000B000000}"/>
    <cellStyle name="Normal 5" xfId="9" xr:uid="{00000000-0005-0000-0000-00000C000000}"/>
    <cellStyle name="Normal 5 2" xfId="43" xr:uid="{45248F38-A2D5-4AF5-87BD-E26C4E42CCEB}"/>
    <cellStyle name="Normal 6" xfId="12" xr:uid="{00000000-0005-0000-0000-00000D000000}"/>
    <cellStyle name="Normal 7" xfId="24" xr:uid="{00000000-0005-0000-0000-00000E000000}"/>
    <cellStyle name="Normal 7 2" xfId="30" xr:uid="{3E4432A6-ABA6-4614-B239-D0450A2A78E0}"/>
    <cellStyle name="Normal 8" xfId="31" xr:uid="{8B07AEF5-8C73-4225-84C9-6D653292B7F2}"/>
    <cellStyle name="Normal 9" xfId="40" xr:uid="{FD7AB659-A8EB-426C-B325-E3D6FA817F14}"/>
    <cellStyle name="Normal 9 2" xfId="44" xr:uid="{FC14DE15-B55F-423C-B7F0-8558A6085DD9}"/>
    <cellStyle name="ParaBirimi 2" xfId="2" xr:uid="{00000000-0005-0000-0000-00000F000000}"/>
    <cellStyle name="ParaBirimi 2 2" xfId="7" xr:uid="{00000000-0005-0000-0000-000010000000}"/>
    <cellStyle name="ParaBirimi 2 2 2" xfId="18" xr:uid="{00000000-0005-0000-0000-000011000000}"/>
    <cellStyle name="ParaBirimi 2 2 3" xfId="33" xr:uid="{3FC180CA-F158-463C-8247-79B63BF8E843}"/>
    <cellStyle name="ParaBirimi 2 2 4" xfId="35" xr:uid="{EB58A2F4-0E75-41CA-96A7-4B1778123441}"/>
    <cellStyle name="ParaBirimi 2 2 5" xfId="46" xr:uid="{8DE3925D-65B2-44BA-A358-681FB1E793F3}"/>
    <cellStyle name="ParaBirimi 2 3" xfId="15" xr:uid="{00000000-0005-0000-0000-000012000000}"/>
    <cellStyle name="ParaBirimi 2 4" xfId="21" xr:uid="{00000000-0005-0000-0000-000013000000}"/>
    <cellStyle name="ParaBirimi 3" xfId="4" xr:uid="{00000000-0005-0000-0000-000014000000}"/>
    <cellStyle name="ParaBirimi 4" xfId="13" xr:uid="{00000000-0005-0000-0000-000015000000}"/>
    <cellStyle name="ParaBirimi 5" xfId="23" xr:uid="{00000000-0005-0000-0000-000016000000}"/>
    <cellStyle name="ParaBirimi 5 2" xfId="29" xr:uid="{9C1C0B8E-7DDD-40BB-ADA0-0302075F72F4}"/>
    <cellStyle name="ParaBirimi 6" xfId="27" xr:uid="{00000000-0005-0000-0000-000017000000}"/>
    <cellStyle name="ParaBirimi 7" xfId="36" xr:uid="{72A000EF-5DFD-48D5-BF46-3AEE1979472A}"/>
    <cellStyle name="ParaBirimi 8" xfId="41" xr:uid="{B269C1DE-5BED-4EF0-97C7-E5314DB3409D}"/>
    <cellStyle name="Virgül 2" xfId="26" xr:uid="{00000000-0005-0000-0000-000018000000}"/>
    <cellStyle name="Yüzde 2" xfId="5" xr:uid="{00000000-0005-0000-0000-000019000000}"/>
    <cellStyle name="Yüzde 3" xfId="16" xr:uid="{00000000-0005-0000-0000-00001A000000}"/>
    <cellStyle name="Yüzde 4" xfId="25" xr:uid="{00000000-0005-0000-0000-00001B000000}"/>
    <cellStyle name="Yüzde 5" xfId="42" xr:uid="{D624FC51-3342-4421-8909-6362AF91DB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13.100\share\Users\anilm\Desktop\2022%20Projeler\WORLDEF%20-%20World%20Ecom%20Expo%202022\Operasyon\Planlama\WORLDEF%20PLANLAM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13.100\share\Users\anilm\Desktop\T&#220;RK&#304;YE%20&#304;NOVASYON%20HAFTASI%202022\OPERASYON\PLANLAMA\2022%20Projeler\WORLDEF%20-%20World%20Ecom%20Expo%202022\Operasyon\Planlama\WORLDEF%20PLANLA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ULUM EKİP PLANLAMA"/>
      <sheetName val="ETKİNLİK EKİP PLANLAMA"/>
      <sheetName val="EKİP KONAKLAMA BÜTÇELİ"/>
      <sheetName val="EKİP KONAKLAMA"/>
      <sheetName val="KATILIMCI KONAKLAMA"/>
      <sheetName val="GİDİŞ-DÖNÜŞ TRANSFER"/>
      <sheetName val="EKİP İÇ TRANSFERLER"/>
      <sheetName val="EKİP YEMEK"/>
      <sheetName val="GENEL AKIŞ"/>
      <sheetName val="EKİP SAYILARI"/>
      <sheetName val="EKİP GÖREVLERİ"/>
    </sheetNames>
    <sheetDataSet>
      <sheetData sheetId="0"/>
      <sheetData sheetId="1"/>
      <sheetData sheetId="2"/>
      <sheetData sheetId="3"/>
      <sheetData sheetId="4">
        <row r="2">
          <cell r="Y2" t="str">
            <v>ENTERPRISE</v>
          </cell>
          <cell r="Z2" t="str">
            <v xml:space="preserve">DOUBLE </v>
          </cell>
          <cell r="AA2" t="str">
            <v>PINE BEACH</v>
          </cell>
        </row>
        <row r="3">
          <cell r="Y3" t="str">
            <v>VIP</v>
          </cell>
          <cell r="Z3" t="str">
            <v>TWIN</v>
          </cell>
          <cell r="AA3" t="str">
            <v>DİĞER OTEL</v>
          </cell>
        </row>
        <row r="4">
          <cell r="Y4" t="str">
            <v>DIAMOND</v>
          </cell>
        </row>
        <row r="7">
          <cell r="Y7" t="str">
            <v>PRO</v>
          </cell>
          <cell r="Z7" t="str">
            <v>SINGLE</v>
          </cell>
        </row>
        <row r="8">
          <cell r="Y8" t="str">
            <v>PLATIN</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ULUM EKİP PLANLAMA"/>
      <sheetName val="ETKİNLİK EKİP PLANLAMA"/>
      <sheetName val="EKİP KONAKLAMA BÜTÇELİ"/>
      <sheetName val="EKİP KONAKLAMA"/>
      <sheetName val="KATILIMCI KONAKLAMA"/>
      <sheetName val="GİDİŞ-DÖNÜŞ TRANSFER"/>
      <sheetName val="EKİP İÇ TRANSFERLER"/>
      <sheetName val="EKİP YEMEK"/>
      <sheetName val="GENEL AKIŞ"/>
      <sheetName val="EKİP SAYILARI"/>
      <sheetName val="EKİP GÖREVLERİ"/>
    </sheetNames>
    <sheetDataSet>
      <sheetData sheetId="0"/>
      <sheetData sheetId="1"/>
      <sheetData sheetId="2"/>
      <sheetData sheetId="3"/>
      <sheetData sheetId="4">
        <row r="2">
          <cell r="Y2" t="str">
            <v>ENTERPRISE</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2DBD9-EFF6-4726-9E48-7D79DAB73BB1}">
  <sheetPr>
    <tabColor theme="7" tint="-0.249977111117893"/>
  </sheetPr>
  <dimension ref="A1:G249"/>
  <sheetViews>
    <sheetView showGridLines="0" tabSelected="1" zoomScale="70" zoomScaleNormal="70" workbookViewId="0">
      <pane ySplit="2" topLeftCell="A28" activePane="bottomLeft" state="frozen"/>
      <selection pane="bottomLeft" activeCell="B33" sqref="B33"/>
    </sheetView>
  </sheetViews>
  <sheetFormatPr defaultColWidth="11" defaultRowHeight="15" outlineLevelRow="1" x14ac:dyDescent="0.25"/>
  <cols>
    <col min="1" max="1" width="64.25" style="3" customWidth="1"/>
    <col min="2" max="2" width="98" style="3" customWidth="1"/>
    <col min="3" max="3" width="7.75" style="13" bestFit="1" customWidth="1"/>
    <col min="4" max="4" width="6.375" style="3" bestFit="1" customWidth="1"/>
    <col min="5" max="5" width="16.5" style="3" bestFit="1" customWidth="1"/>
    <col min="6" max="6" width="19.25" style="5" bestFit="1" customWidth="1"/>
    <col min="7" max="7" width="60.875" style="3" customWidth="1"/>
    <col min="8" max="16384" width="11" style="3"/>
  </cols>
  <sheetData>
    <row r="1" spans="1:7" ht="39" customHeight="1" thickBot="1" x14ac:dyDescent="0.3">
      <c r="A1" s="54" t="s">
        <v>21</v>
      </c>
      <c r="B1" s="55"/>
      <c r="C1" s="55"/>
      <c r="D1" s="55"/>
      <c r="E1" s="55"/>
      <c r="F1" s="56"/>
    </row>
    <row r="2" spans="1:7" ht="46.35" customHeight="1" thickBot="1" x14ac:dyDescent="0.3">
      <c r="A2" s="1" t="s">
        <v>0</v>
      </c>
      <c r="B2" s="2" t="s">
        <v>1</v>
      </c>
      <c r="C2" s="2" t="s">
        <v>2</v>
      </c>
      <c r="D2" s="2" t="s">
        <v>3</v>
      </c>
      <c r="E2" s="2" t="s">
        <v>8</v>
      </c>
      <c r="F2" s="15" t="s">
        <v>7</v>
      </c>
      <c r="G2" s="4"/>
    </row>
    <row r="3" spans="1:7" ht="80.45" customHeight="1" outlineLevel="1" x14ac:dyDescent="0.25">
      <c r="A3" s="20" t="s">
        <v>247</v>
      </c>
      <c r="B3" s="23" t="s">
        <v>34</v>
      </c>
      <c r="C3" s="8">
        <v>1</v>
      </c>
      <c r="D3" s="8">
        <v>3</v>
      </c>
      <c r="E3" s="16"/>
      <c r="F3" s="17">
        <f t="shared" ref="F3:F9" si="0">C3*D3*E3</f>
        <v>0</v>
      </c>
      <c r="G3" s="6"/>
    </row>
    <row r="4" spans="1:7" ht="105" outlineLevel="1" x14ac:dyDescent="0.25">
      <c r="A4" s="21" t="s">
        <v>22</v>
      </c>
      <c r="B4" s="24" t="s">
        <v>248</v>
      </c>
      <c r="C4" s="7">
        <v>1</v>
      </c>
      <c r="D4" s="7">
        <v>3</v>
      </c>
      <c r="E4" s="18"/>
      <c r="F4" s="19">
        <f t="shared" si="0"/>
        <v>0</v>
      </c>
      <c r="G4" s="6"/>
    </row>
    <row r="5" spans="1:7" ht="30" customHeight="1" outlineLevel="1" x14ac:dyDescent="0.25">
      <c r="A5" s="22" t="s">
        <v>14</v>
      </c>
      <c r="B5" s="25" t="s">
        <v>35</v>
      </c>
      <c r="C5" s="7">
        <v>1</v>
      </c>
      <c r="D5" s="7">
        <v>3</v>
      </c>
      <c r="E5" s="18"/>
      <c r="F5" s="19">
        <f t="shared" si="0"/>
        <v>0</v>
      </c>
      <c r="G5" s="6"/>
    </row>
    <row r="6" spans="1:7" ht="30" customHeight="1" outlineLevel="1" x14ac:dyDescent="0.25">
      <c r="A6" s="22" t="s">
        <v>24</v>
      </c>
      <c r="B6" s="25" t="s">
        <v>199</v>
      </c>
      <c r="C6" s="7">
        <v>1</v>
      </c>
      <c r="D6" s="7">
        <v>1</v>
      </c>
      <c r="E6" s="18"/>
      <c r="F6" s="19">
        <f t="shared" si="0"/>
        <v>0</v>
      </c>
      <c r="G6" s="6"/>
    </row>
    <row r="7" spans="1:7" ht="30" customHeight="1" outlineLevel="1" x14ac:dyDescent="0.25">
      <c r="A7" s="22" t="s">
        <v>25</v>
      </c>
      <c r="B7" s="24" t="s">
        <v>200</v>
      </c>
      <c r="C7" s="7">
        <v>1</v>
      </c>
      <c r="D7" s="7">
        <v>1</v>
      </c>
      <c r="E7" s="18"/>
      <c r="F7" s="19">
        <f t="shared" si="0"/>
        <v>0</v>
      </c>
      <c r="G7" s="6"/>
    </row>
    <row r="8" spans="1:7" ht="30" customHeight="1" outlineLevel="1" x14ac:dyDescent="0.25">
      <c r="A8" s="22" t="s">
        <v>23</v>
      </c>
      <c r="B8" s="25" t="s">
        <v>256</v>
      </c>
      <c r="C8" s="7">
        <v>1</v>
      </c>
      <c r="D8" s="7">
        <v>1</v>
      </c>
      <c r="E8" s="18"/>
      <c r="F8" s="19">
        <f t="shared" si="0"/>
        <v>0</v>
      </c>
      <c r="G8" s="6"/>
    </row>
    <row r="9" spans="1:7" ht="99" customHeight="1" outlineLevel="1" x14ac:dyDescent="0.25">
      <c r="A9" s="20" t="s">
        <v>246</v>
      </c>
      <c r="B9" s="23" t="s">
        <v>254</v>
      </c>
      <c r="C9" s="8">
        <v>1</v>
      </c>
      <c r="D9" s="8">
        <v>1</v>
      </c>
      <c r="E9" s="16"/>
      <c r="F9" s="17">
        <f t="shared" si="0"/>
        <v>0</v>
      </c>
      <c r="G9" s="6"/>
    </row>
    <row r="10" spans="1:7" ht="30" customHeight="1" outlineLevel="1" x14ac:dyDescent="0.25">
      <c r="A10" s="22" t="s">
        <v>26</v>
      </c>
      <c r="B10" s="25" t="s">
        <v>201</v>
      </c>
      <c r="C10" s="7">
        <v>1</v>
      </c>
      <c r="D10" s="7">
        <v>3</v>
      </c>
      <c r="E10" s="18"/>
      <c r="F10" s="19">
        <f t="shared" ref="F10:F34" si="1">C10*D10*E10</f>
        <v>0</v>
      </c>
      <c r="G10" s="6"/>
    </row>
    <row r="11" spans="1:7" ht="92.45" customHeight="1" outlineLevel="1" x14ac:dyDescent="0.25">
      <c r="A11" s="21" t="s">
        <v>183</v>
      </c>
      <c r="B11" s="24" t="s">
        <v>184</v>
      </c>
      <c r="C11" s="7">
        <v>1</v>
      </c>
      <c r="D11" s="7">
        <v>3</v>
      </c>
      <c r="E11" s="18"/>
      <c r="F11" s="19">
        <f t="shared" ref="F11" si="2">C11*D11*E11</f>
        <v>0</v>
      </c>
      <c r="G11" s="6"/>
    </row>
    <row r="12" spans="1:7" ht="186" customHeight="1" outlineLevel="1" x14ac:dyDescent="0.25">
      <c r="A12" s="21" t="s">
        <v>185</v>
      </c>
      <c r="B12" s="24" t="s">
        <v>263</v>
      </c>
      <c r="C12" s="7">
        <v>1</v>
      </c>
      <c r="D12" s="7">
        <v>3</v>
      </c>
      <c r="E12" s="18"/>
      <c r="F12" s="19">
        <f t="shared" ref="F12:F13" si="3">C12*D12*E12</f>
        <v>0</v>
      </c>
      <c r="G12" s="6"/>
    </row>
    <row r="13" spans="1:7" ht="36.75" customHeight="1" outlineLevel="1" x14ac:dyDescent="0.25">
      <c r="A13" s="21" t="s">
        <v>262</v>
      </c>
      <c r="B13" s="24" t="s">
        <v>265</v>
      </c>
      <c r="C13" s="7">
        <v>1</v>
      </c>
      <c r="D13" s="7">
        <v>1</v>
      </c>
      <c r="E13" s="18"/>
      <c r="F13" s="19">
        <f t="shared" si="3"/>
        <v>0</v>
      </c>
      <c r="G13" s="6"/>
    </row>
    <row r="14" spans="1:7" ht="37.5" customHeight="1" outlineLevel="1" x14ac:dyDescent="0.25">
      <c r="A14" s="22" t="s">
        <v>264</v>
      </c>
      <c r="B14" s="24" t="s">
        <v>180</v>
      </c>
      <c r="C14" s="7">
        <v>50</v>
      </c>
      <c r="D14" s="7">
        <v>1</v>
      </c>
      <c r="E14" s="18"/>
      <c r="F14" s="19">
        <f>C14*D14*E14</f>
        <v>0</v>
      </c>
    </row>
    <row r="15" spans="1:7" ht="70.900000000000006" customHeight="1" outlineLevel="1" x14ac:dyDescent="0.25">
      <c r="A15" s="21" t="s">
        <v>255</v>
      </c>
      <c r="B15" s="24" t="s">
        <v>197</v>
      </c>
      <c r="C15" s="7">
        <v>10</v>
      </c>
      <c r="D15" s="7">
        <v>3</v>
      </c>
      <c r="E15" s="18"/>
      <c r="F15" s="19">
        <f t="shared" si="1"/>
        <v>0</v>
      </c>
      <c r="G15" s="6"/>
    </row>
    <row r="16" spans="1:7" ht="68.45" customHeight="1" outlineLevel="1" x14ac:dyDescent="0.25">
      <c r="A16" s="44" t="s">
        <v>174</v>
      </c>
      <c r="B16" s="41" t="s">
        <v>175</v>
      </c>
      <c r="C16" s="50">
        <v>4</v>
      </c>
      <c r="D16" s="9">
        <v>3</v>
      </c>
      <c r="E16" s="18"/>
      <c r="F16" s="19"/>
    </row>
    <row r="17" spans="1:7" ht="112.5" customHeight="1" outlineLevel="1" x14ac:dyDescent="0.25">
      <c r="A17" s="27" t="s">
        <v>27</v>
      </c>
      <c r="B17" s="26" t="s">
        <v>202</v>
      </c>
      <c r="C17" s="9">
        <v>15</v>
      </c>
      <c r="D17" s="9">
        <v>3</v>
      </c>
      <c r="E17" s="18"/>
      <c r="F17" s="19">
        <f t="shared" si="1"/>
        <v>0</v>
      </c>
      <c r="G17"/>
    </row>
    <row r="18" spans="1:7" ht="129.75" customHeight="1" outlineLevel="1" x14ac:dyDescent="0.25">
      <c r="A18" s="27" t="s">
        <v>28</v>
      </c>
      <c r="B18" s="26" t="s">
        <v>203</v>
      </c>
      <c r="C18" s="9">
        <v>1</v>
      </c>
      <c r="D18" s="9">
        <v>3</v>
      </c>
      <c r="E18" s="18"/>
      <c r="F18" s="19">
        <f t="shared" si="1"/>
        <v>0</v>
      </c>
      <c r="G18"/>
    </row>
    <row r="19" spans="1:7" ht="38.450000000000003" customHeight="1" outlineLevel="1" x14ac:dyDescent="0.25">
      <c r="A19" s="22" t="s">
        <v>9</v>
      </c>
      <c r="B19" s="24" t="s">
        <v>204</v>
      </c>
      <c r="C19" s="7">
        <v>1</v>
      </c>
      <c r="D19" s="7">
        <v>3</v>
      </c>
      <c r="E19" s="18"/>
      <c r="F19" s="19">
        <f t="shared" ref="F19:F24" si="4">C19*D19*E19</f>
        <v>0</v>
      </c>
      <c r="G19" s="6"/>
    </row>
    <row r="20" spans="1:7" ht="108.6" customHeight="1" outlineLevel="1" x14ac:dyDescent="0.25">
      <c r="A20" s="22" t="s">
        <v>12</v>
      </c>
      <c r="B20" s="24" t="s">
        <v>241</v>
      </c>
      <c r="C20" s="7">
        <v>1</v>
      </c>
      <c r="D20" s="7">
        <v>3</v>
      </c>
      <c r="E20" s="18"/>
      <c r="F20" s="19">
        <f t="shared" si="4"/>
        <v>0</v>
      </c>
      <c r="G20" s="6"/>
    </row>
    <row r="21" spans="1:7" ht="61.15" customHeight="1" outlineLevel="1" x14ac:dyDescent="0.25">
      <c r="A21" s="20" t="s">
        <v>15</v>
      </c>
      <c r="B21" s="23" t="s">
        <v>205</v>
      </c>
      <c r="C21" s="8">
        <v>1</v>
      </c>
      <c r="D21" s="8">
        <v>3</v>
      </c>
      <c r="E21" s="16"/>
      <c r="F21" s="19">
        <f>C21*D21*E21</f>
        <v>0</v>
      </c>
      <c r="G21" s="6"/>
    </row>
    <row r="22" spans="1:7" ht="30" customHeight="1" outlineLevel="1" x14ac:dyDescent="0.25">
      <c r="A22" s="22" t="s">
        <v>240</v>
      </c>
      <c r="B22" s="24" t="s">
        <v>198</v>
      </c>
      <c r="C22" s="7">
        <v>1</v>
      </c>
      <c r="D22" s="7">
        <v>3</v>
      </c>
      <c r="E22" s="18"/>
      <c r="F22" s="19">
        <f>C22*D22*E22</f>
        <v>0</v>
      </c>
      <c r="G22" s="6"/>
    </row>
    <row r="23" spans="1:7" ht="29.45" customHeight="1" outlineLevel="1" x14ac:dyDescent="0.25">
      <c r="A23" s="22" t="s">
        <v>16</v>
      </c>
      <c r="B23" s="24" t="s">
        <v>224</v>
      </c>
      <c r="C23" s="7">
        <v>1</v>
      </c>
      <c r="D23" s="7">
        <v>1</v>
      </c>
      <c r="E23" s="18"/>
      <c r="F23" s="19">
        <f t="shared" si="4"/>
        <v>0</v>
      </c>
      <c r="G23" s="6"/>
    </row>
    <row r="24" spans="1:7" ht="66.599999999999994" customHeight="1" outlineLevel="1" x14ac:dyDescent="0.25">
      <c r="A24" s="22" t="s">
        <v>11</v>
      </c>
      <c r="B24" s="24" t="s">
        <v>206</v>
      </c>
      <c r="C24" s="7">
        <v>1</v>
      </c>
      <c r="D24" s="7">
        <v>3</v>
      </c>
      <c r="E24" s="18"/>
      <c r="F24" s="19">
        <f t="shared" si="4"/>
        <v>0</v>
      </c>
      <c r="G24" s="6"/>
    </row>
    <row r="25" spans="1:7" ht="129.75" customHeight="1" outlineLevel="1" x14ac:dyDescent="0.25">
      <c r="A25" s="22" t="s">
        <v>29</v>
      </c>
      <c r="B25" s="24" t="s">
        <v>207</v>
      </c>
      <c r="C25" s="7">
        <v>1</v>
      </c>
      <c r="D25" s="7">
        <v>3</v>
      </c>
      <c r="E25" s="18"/>
      <c r="F25" s="19">
        <f t="shared" si="1"/>
        <v>0</v>
      </c>
      <c r="G25" s="6"/>
    </row>
    <row r="26" spans="1:7" ht="85.5" customHeight="1" outlineLevel="1" x14ac:dyDescent="0.25">
      <c r="A26" s="22" t="s">
        <v>30</v>
      </c>
      <c r="B26" s="24" t="s">
        <v>208</v>
      </c>
      <c r="C26" s="7">
        <v>25</v>
      </c>
      <c r="D26" s="7">
        <v>3</v>
      </c>
      <c r="E26" s="18"/>
      <c r="F26" s="19">
        <f t="shared" si="1"/>
        <v>0</v>
      </c>
      <c r="G26" s="6"/>
    </row>
    <row r="27" spans="1:7" ht="56.25" customHeight="1" outlineLevel="1" x14ac:dyDescent="0.25">
      <c r="A27" s="22" t="s">
        <v>31</v>
      </c>
      <c r="B27" s="24" t="s">
        <v>38</v>
      </c>
      <c r="C27" s="7">
        <v>10</v>
      </c>
      <c r="D27" s="7">
        <v>3</v>
      </c>
      <c r="E27" s="18"/>
      <c r="F27" s="19">
        <f t="shared" si="1"/>
        <v>0</v>
      </c>
      <c r="G27" s="6"/>
    </row>
    <row r="28" spans="1:7" ht="170.25" customHeight="1" outlineLevel="1" x14ac:dyDescent="0.25">
      <c r="A28" s="22" t="s">
        <v>18</v>
      </c>
      <c r="B28" s="24" t="s">
        <v>209</v>
      </c>
      <c r="C28" s="7">
        <v>1</v>
      </c>
      <c r="D28" s="7">
        <v>3</v>
      </c>
      <c r="E28" s="18"/>
      <c r="F28" s="19">
        <f t="shared" si="1"/>
        <v>0</v>
      </c>
      <c r="G28" s="6"/>
    </row>
    <row r="29" spans="1:7" ht="31.5" customHeight="1" outlineLevel="1" x14ac:dyDescent="0.25">
      <c r="A29" s="22" t="s">
        <v>253</v>
      </c>
      <c r="B29" s="25" t="s">
        <v>36</v>
      </c>
      <c r="C29" s="7">
        <v>1</v>
      </c>
      <c r="D29" s="7">
        <v>3</v>
      </c>
      <c r="E29" s="18"/>
      <c r="F29" s="19">
        <f>C29*D29*E29</f>
        <v>0</v>
      </c>
      <c r="G29" s="6"/>
    </row>
    <row r="30" spans="1:7" ht="131.25" customHeight="1" outlineLevel="1" x14ac:dyDescent="0.25">
      <c r="A30" s="22" t="s">
        <v>210</v>
      </c>
      <c r="B30" s="24" t="s">
        <v>211</v>
      </c>
      <c r="C30" s="7">
        <v>1</v>
      </c>
      <c r="D30" s="7">
        <v>3</v>
      </c>
      <c r="E30" s="18"/>
      <c r="F30" s="19">
        <f>C30*D30*E30</f>
        <v>0</v>
      </c>
      <c r="G30" s="6"/>
    </row>
    <row r="31" spans="1:7" ht="102" customHeight="1" outlineLevel="1" x14ac:dyDescent="0.25">
      <c r="A31" s="27" t="s">
        <v>214</v>
      </c>
      <c r="B31" s="26" t="s">
        <v>215</v>
      </c>
      <c r="C31" s="9">
        <v>1</v>
      </c>
      <c r="D31" s="9">
        <v>3</v>
      </c>
      <c r="E31" s="18"/>
      <c r="F31" s="19">
        <f>C31*D31*E31</f>
        <v>0</v>
      </c>
    </row>
    <row r="32" spans="1:7" ht="33" customHeight="1" outlineLevel="1" x14ac:dyDescent="0.25">
      <c r="A32" s="22" t="s">
        <v>32</v>
      </c>
      <c r="B32" s="24" t="s">
        <v>212</v>
      </c>
      <c r="C32" s="7">
        <v>1</v>
      </c>
      <c r="D32" s="7">
        <v>3</v>
      </c>
      <c r="E32" s="18"/>
      <c r="F32" s="19">
        <f t="shared" si="1"/>
        <v>0</v>
      </c>
      <c r="G32" s="6"/>
    </row>
    <row r="33" spans="1:7" ht="79.900000000000006" customHeight="1" outlineLevel="1" x14ac:dyDescent="0.25">
      <c r="A33" s="27" t="s">
        <v>162</v>
      </c>
      <c r="B33" s="26" t="s">
        <v>242</v>
      </c>
      <c r="C33" s="7">
        <v>1</v>
      </c>
      <c r="D33" s="7">
        <v>3</v>
      </c>
      <c r="E33" s="18"/>
      <c r="F33" s="19">
        <f>C33*D33*E33</f>
        <v>0</v>
      </c>
      <c r="G33" s="6"/>
    </row>
    <row r="34" spans="1:7" ht="30.6" customHeight="1" outlineLevel="1" thickBot="1" x14ac:dyDescent="0.3">
      <c r="A34" s="22" t="s">
        <v>33</v>
      </c>
      <c r="B34" s="24" t="s">
        <v>37</v>
      </c>
      <c r="C34" s="7">
        <v>1</v>
      </c>
      <c r="D34" s="7">
        <v>3</v>
      </c>
      <c r="E34" s="18"/>
      <c r="F34" s="19">
        <f t="shared" si="1"/>
        <v>0</v>
      </c>
      <c r="G34" s="6"/>
    </row>
    <row r="35" spans="1:7" ht="30.6" customHeight="1" thickBot="1" x14ac:dyDescent="0.3">
      <c r="A35" s="53" t="s">
        <v>120</v>
      </c>
      <c r="B35" s="53"/>
      <c r="C35" s="53"/>
      <c r="D35" s="53"/>
      <c r="E35" s="53"/>
      <c r="F35" s="28">
        <f>SUM(F3:F34)</f>
        <v>0</v>
      </c>
    </row>
    <row r="36" spans="1:7" ht="39.75" customHeight="1" outlineLevel="1" x14ac:dyDescent="0.25">
      <c r="A36" s="22" t="s">
        <v>14</v>
      </c>
      <c r="B36" s="24" t="s">
        <v>119</v>
      </c>
      <c r="C36" s="7">
        <v>1</v>
      </c>
      <c r="D36" s="7">
        <v>3</v>
      </c>
      <c r="E36" s="18"/>
      <c r="F36" s="19">
        <f>C36*D36*E36</f>
        <v>0</v>
      </c>
    </row>
    <row r="37" spans="1:7" ht="52.5" customHeight="1" outlineLevel="1" x14ac:dyDescent="0.25">
      <c r="A37" s="22" t="s">
        <v>39</v>
      </c>
      <c r="B37" s="24" t="s">
        <v>44</v>
      </c>
      <c r="C37" s="7">
        <v>1</v>
      </c>
      <c r="D37" s="7">
        <v>3</v>
      </c>
      <c r="E37" s="18"/>
      <c r="F37" s="19">
        <f>C37*D37*E37</f>
        <v>0</v>
      </c>
    </row>
    <row r="38" spans="1:7" ht="70.5" customHeight="1" outlineLevel="1" x14ac:dyDescent="0.25">
      <c r="A38" s="22" t="s">
        <v>40</v>
      </c>
      <c r="B38" s="24" t="s">
        <v>213</v>
      </c>
      <c r="C38" s="7">
        <v>1</v>
      </c>
      <c r="D38" s="7">
        <v>3</v>
      </c>
      <c r="E38" s="18"/>
      <c r="F38" s="19">
        <f t="shared" ref="F38:F41" si="5">C38*D38*E38</f>
        <v>0</v>
      </c>
    </row>
    <row r="39" spans="1:7" ht="40.5" customHeight="1" outlineLevel="1" x14ac:dyDescent="0.25">
      <c r="A39" s="27" t="s">
        <v>176</v>
      </c>
      <c r="B39" s="26" t="s">
        <v>177</v>
      </c>
      <c r="C39" s="9">
        <v>1</v>
      </c>
      <c r="D39" s="9">
        <v>3</v>
      </c>
      <c r="E39" s="18"/>
      <c r="F39" s="19">
        <f t="shared" si="5"/>
        <v>0</v>
      </c>
    </row>
    <row r="40" spans="1:7" ht="135" outlineLevel="1" x14ac:dyDescent="0.25">
      <c r="A40" s="22" t="s">
        <v>41</v>
      </c>
      <c r="B40" s="24" t="s">
        <v>257</v>
      </c>
      <c r="C40" s="7">
        <v>1</v>
      </c>
      <c r="D40" s="7">
        <v>3</v>
      </c>
      <c r="E40" s="18"/>
      <c r="F40" s="19">
        <f t="shared" si="5"/>
        <v>0</v>
      </c>
    </row>
    <row r="41" spans="1:7" ht="40.5" customHeight="1" outlineLevel="1" x14ac:dyDescent="0.25">
      <c r="A41" s="22" t="s">
        <v>42</v>
      </c>
      <c r="B41" s="24" t="s">
        <v>216</v>
      </c>
      <c r="C41" s="7">
        <v>4</v>
      </c>
      <c r="D41" s="7">
        <v>7</v>
      </c>
      <c r="E41" s="18"/>
      <c r="F41" s="19">
        <f t="shared" si="5"/>
        <v>0</v>
      </c>
    </row>
    <row r="42" spans="1:7" ht="57.6" customHeight="1" outlineLevel="1" thickBot="1" x14ac:dyDescent="0.3">
      <c r="A42" s="29" t="s">
        <v>43</v>
      </c>
      <c r="B42" s="30" t="s">
        <v>217</v>
      </c>
      <c r="C42" s="31">
        <v>1</v>
      </c>
      <c r="D42" s="31">
        <v>4</v>
      </c>
      <c r="E42" s="32"/>
      <c r="F42" s="33">
        <f>C42*D42*E42</f>
        <v>0</v>
      </c>
    </row>
    <row r="43" spans="1:7" ht="30.6" customHeight="1" thickBot="1" x14ac:dyDescent="0.3">
      <c r="A43" s="53" t="s">
        <v>121</v>
      </c>
      <c r="B43" s="53"/>
      <c r="C43" s="53"/>
      <c r="D43" s="53"/>
      <c r="E43" s="53"/>
      <c r="F43" s="28">
        <f>SUM(F36:F42)</f>
        <v>0</v>
      </c>
    </row>
    <row r="44" spans="1:7" ht="105.75" customHeight="1" outlineLevel="1" x14ac:dyDescent="0.25">
      <c r="A44" s="21" t="s">
        <v>181</v>
      </c>
      <c r="B44" s="24" t="s">
        <v>182</v>
      </c>
      <c r="C44" s="7">
        <v>1</v>
      </c>
      <c r="D44" s="7">
        <v>3</v>
      </c>
      <c r="E44" s="18"/>
      <c r="F44" s="19">
        <f>C44*D44*E44</f>
        <v>0</v>
      </c>
    </row>
    <row r="45" spans="1:7" ht="107.25" customHeight="1" outlineLevel="1" x14ac:dyDescent="0.25">
      <c r="A45" s="22" t="s">
        <v>249</v>
      </c>
      <c r="B45" s="24" t="s">
        <v>53</v>
      </c>
      <c r="C45" s="7">
        <v>1</v>
      </c>
      <c r="D45" s="7">
        <v>3</v>
      </c>
      <c r="E45" s="18"/>
      <c r="F45" s="19">
        <f>C45*D45*E45</f>
        <v>0</v>
      </c>
    </row>
    <row r="46" spans="1:7" ht="43.15" customHeight="1" outlineLevel="1" x14ac:dyDescent="0.25">
      <c r="A46" s="22" t="s">
        <v>45</v>
      </c>
      <c r="B46" s="24" t="s">
        <v>218</v>
      </c>
      <c r="C46" s="7">
        <v>1</v>
      </c>
      <c r="D46" s="7">
        <v>1</v>
      </c>
      <c r="E46" s="18"/>
      <c r="F46" s="19">
        <f t="shared" ref="F46:F53" si="6">C46*D46*E46</f>
        <v>0</v>
      </c>
    </row>
    <row r="47" spans="1:7" ht="67.900000000000006" customHeight="1" outlineLevel="1" x14ac:dyDescent="0.25">
      <c r="A47" s="22" t="s">
        <v>46</v>
      </c>
      <c r="B47" s="24" t="s">
        <v>163</v>
      </c>
      <c r="C47" s="7">
        <v>150</v>
      </c>
      <c r="D47" s="7">
        <v>3</v>
      </c>
      <c r="E47" s="18"/>
      <c r="F47" s="19">
        <f t="shared" si="6"/>
        <v>0</v>
      </c>
    </row>
    <row r="48" spans="1:7" ht="30" customHeight="1" outlineLevel="1" x14ac:dyDescent="0.25">
      <c r="A48" s="22" t="s">
        <v>178</v>
      </c>
      <c r="B48" s="24" t="s">
        <v>179</v>
      </c>
      <c r="C48" s="7">
        <v>1</v>
      </c>
      <c r="D48" s="7">
        <v>3</v>
      </c>
      <c r="E48" s="18"/>
      <c r="F48" s="19">
        <f t="shared" si="6"/>
        <v>0</v>
      </c>
    </row>
    <row r="49" spans="1:6" ht="70.150000000000006" customHeight="1" outlineLevel="1" x14ac:dyDescent="0.25">
      <c r="A49" s="22" t="s">
        <v>47</v>
      </c>
      <c r="B49" s="24" t="s">
        <v>219</v>
      </c>
      <c r="C49" s="7">
        <v>1</v>
      </c>
      <c r="D49" s="7">
        <v>1</v>
      </c>
      <c r="E49" s="18"/>
      <c r="F49" s="19">
        <f t="shared" si="6"/>
        <v>0</v>
      </c>
    </row>
    <row r="50" spans="1:6" ht="40.5" customHeight="1" outlineLevel="1" x14ac:dyDescent="0.25">
      <c r="A50" s="22" t="s">
        <v>48</v>
      </c>
      <c r="B50" s="24" t="s">
        <v>220</v>
      </c>
      <c r="C50" s="7">
        <v>1</v>
      </c>
      <c r="D50" s="7">
        <v>1</v>
      </c>
      <c r="E50" s="18"/>
      <c r="F50" s="19">
        <f>C50*D50*E50</f>
        <v>0</v>
      </c>
    </row>
    <row r="51" spans="1:6" ht="133.5" customHeight="1" outlineLevel="1" x14ac:dyDescent="0.25">
      <c r="A51" s="22" t="s">
        <v>49</v>
      </c>
      <c r="B51" s="24" t="s">
        <v>221</v>
      </c>
      <c r="C51" s="7">
        <v>1</v>
      </c>
      <c r="D51" s="7">
        <v>1</v>
      </c>
      <c r="E51" s="18"/>
      <c r="F51" s="19">
        <f t="shared" si="6"/>
        <v>0</v>
      </c>
    </row>
    <row r="52" spans="1:6" ht="69.75" customHeight="1" outlineLevel="1" x14ac:dyDescent="0.25">
      <c r="A52" s="22" t="s">
        <v>50</v>
      </c>
      <c r="B52" s="24" t="s">
        <v>222</v>
      </c>
      <c r="C52" s="7">
        <v>1</v>
      </c>
      <c r="D52" s="7">
        <v>1</v>
      </c>
      <c r="E52" s="18"/>
      <c r="F52" s="19">
        <f t="shared" si="6"/>
        <v>0</v>
      </c>
    </row>
    <row r="53" spans="1:6" ht="48.6" customHeight="1" outlineLevel="1" thickBot="1" x14ac:dyDescent="0.3">
      <c r="A53" s="22" t="s">
        <v>51</v>
      </c>
      <c r="B53" s="24" t="s">
        <v>52</v>
      </c>
      <c r="C53" s="7">
        <v>1</v>
      </c>
      <c r="D53" s="7">
        <v>1</v>
      </c>
      <c r="E53" s="18"/>
      <c r="F53" s="19">
        <f t="shared" si="6"/>
        <v>0</v>
      </c>
    </row>
    <row r="54" spans="1:6" ht="30.6" customHeight="1" thickBot="1" x14ac:dyDescent="0.3">
      <c r="A54" s="53" t="s">
        <v>122</v>
      </c>
      <c r="B54" s="53"/>
      <c r="C54" s="53"/>
      <c r="D54" s="53"/>
      <c r="E54" s="53"/>
      <c r="F54" s="28">
        <f>SUM(F44:F53)</f>
        <v>0</v>
      </c>
    </row>
    <row r="55" spans="1:6" ht="40.15" customHeight="1" outlineLevel="1" x14ac:dyDescent="0.25">
      <c r="A55" s="46" t="s">
        <v>66</v>
      </c>
      <c r="B55" s="47" t="s">
        <v>223</v>
      </c>
      <c r="C55" s="48">
        <v>500</v>
      </c>
      <c r="D55" s="49">
        <v>1</v>
      </c>
      <c r="E55" s="43"/>
      <c r="F55" s="19">
        <f>C55*D55*E55</f>
        <v>0</v>
      </c>
    </row>
    <row r="56" spans="1:6" ht="38.450000000000003" customHeight="1" outlineLevel="1" x14ac:dyDescent="0.25">
      <c r="A56" s="46" t="s">
        <v>67</v>
      </c>
      <c r="B56" s="47" t="s">
        <v>71</v>
      </c>
      <c r="C56" s="48">
        <v>500</v>
      </c>
      <c r="D56" s="49">
        <v>1</v>
      </c>
      <c r="E56" s="43"/>
      <c r="F56" s="19">
        <f t="shared" ref="F56:F58" si="7">C56*D56*E56</f>
        <v>0</v>
      </c>
    </row>
    <row r="57" spans="1:6" ht="30" customHeight="1" outlineLevel="1" x14ac:dyDescent="0.25">
      <c r="A57" s="22" t="s">
        <v>68</v>
      </c>
      <c r="B57" s="25" t="s">
        <v>4</v>
      </c>
      <c r="C57" s="7">
        <v>500</v>
      </c>
      <c r="D57" s="7">
        <v>1</v>
      </c>
      <c r="E57" s="18"/>
      <c r="F57" s="19">
        <f t="shared" si="7"/>
        <v>0</v>
      </c>
    </row>
    <row r="58" spans="1:6" ht="30" customHeight="1" outlineLevel="1" thickBot="1" x14ac:dyDescent="0.3">
      <c r="A58" s="22" t="s">
        <v>69</v>
      </c>
      <c r="B58" s="24" t="s">
        <v>70</v>
      </c>
      <c r="C58" s="11">
        <v>1</v>
      </c>
      <c r="D58" s="7">
        <v>1</v>
      </c>
      <c r="E58" s="18"/>
      <c r="F58" s="19">
        <f t="shared" si="7"/>
        <v>0</v>
      </c>
    </row>
    <row r="59" spans="1:6" s="10" customFormat="1" ht="36" customHeight="1" thickBot="1" x14ac:dyDescent="0.3">
      <c r="A59" s="53" t="s">
        <v>123</v>
      </c>
      <c r="B59" s="53"/>
      <c r="C59" s="53"/>
      <c r="D59" s="53"/>
      <c r="E59" s="53"/>
      <c r="F59" s="28">
        <f>SUM(F55:F58)</f>
        <v>0</v>
      </c>
    </row>
    <row r="60" spans="1:6" ht="57.6" customHeight="1" outlineLevel="1" x14ac:dyDescent="0.25">
      <c r="A60" s="46" t="s">
        <v>72</v>
      </c>
      <c r="B60" s="47" t="s">
        <v>77</v>
      </c>
      <c r="C60" s="49">
        <v>80</v>
      </c>
      <c r="D60" s="49">
        <v>3</v>
      </c>
      <c r="E60" s="43"/>
      <c r="F60" s="19">
        <f>C60*D60*E60</f>
        <v>0</v>
      </c>
    </row>
    <row r="61" spans="1:6" ht="40.9" customHeight="1" outlineLevel="1" x14ac:dyDescent="0.25">
      <c r="A61" s="22" t="s">
        <v>73</v>
      </c>
      <c r="B61" s="24" t="s">
        <v>78</v>
      </c>
      <c r="C61" s="7">
        <v>4</v>
      </c>
      <c r="D61" s="7">
        <v>4</v>
      </c>
      <c r="E61" s="18"/>
      <c r="F61" s="19">
        <f t="shared" ref="F61:F63" si="8">C61*D61*E61</f>
        <v>0</v>
      </c>
    </row>
    <row r="62" spans="1:6" ht="39" customHeight="1" outlineLevel="1" x14ac:dyDescent="0.25">
      <c r="A62" s="22" t="s">
        <v>74</v>
      </c>
      <c r="B62" s="24" t="s">
        <v>76</v>
      </c>
      <c r="C62" s="7">
        <v>1</v>
      </c>
      <c r="D62" s="7">
        <v>3</v>
      </c>
      <c r="E62" s="18"/>
      <c r="F62" s="19">
        <f t="shared" si="8"/>
        <v>0</v>
      </c>
    </row>
    <row r="63" spans="1:6" ht="52.9" customHeight="1" outlineLevel="1" thickBot="1" x14ac:dyDescent="0.3">
      <c r="A63" s="27" t="s">
        <v>75</v>
      </c>
      <c r="B63" s="26" t="s">
        <v>243</v>
      </c>
      <c r="C63" s="12">
        <v>8</v>
      </c>
      <c r="D63" s="9">
        <v>6</v>
      </c>
      <c r="E63" s="18"/>
      <c r="F63" s="19">
        <f t="shared" si="8"/>
        <v>0</v>
      </c>
    </row>
    <row r="64" spans="1:6" ht="30.6" customHeight="1" thickBot="1" x14ac:dyDescent="0.3">
      <c r="A64" s="53" t="s">
        <v>124</v>
      </c>
      <c r="B64" s="53"/>
      <c r="C64" s="53"/>
      <c r="D64" s="53"/>
      <c r="E64" s="53"/>
      <c r="F64" s="28">
        <f>SUM(F60:F63)</f>
        <v>0</v>
      </c>
    </row>
    <row r="65" spans="1:7" ht="174.75" customHeight="1" outlineLevel="1" x14ac:dyDescent="0.25">
      <c r="A65" s="22" t="s">
        <v>79</v>
      </c>
      <c r="B65" s="24" t="s">
        <v>225</v>
      </c>
      <c r="C65" s="7">
        <v>7</v>
      </c>
      <c r="D65" s="7">
        <v>1</v>
      </c>
      <c r="E65" s="18"/>
      <c r="F65" s="19">
        <f>C65*D65*E65</f>
        <v>0</v>
      </c>
    </row>
    <row r="66" spans="1:7" ht="65.25" customHeight="1" outlineLevel="1" x14ac:dyDescent="0.25">
      <c r="A66" s="27" t="s">
        <v>80</v>
      </c>
      <c r="B66" s="26" t="s">
        <v>226</v>
      </c>
      <c r="C66" s="9">
        <v>1</v>
      </c>
      <c r="D66" s="9">
        <v>1</v>
      </c>
      <c r="E66" s="18"/>
      <c r="F66" s="19">
        <f t="shared" ref="F66:F84" si="9">C66*D66*E66</f>
        <v>0</v>
      </c>
    </row>
    <row r="67" spans="1:7" ht="54.6" customHeight="1" outlineLevel="1" x14ac:dyDescent="0.25">
      <c r="A67" s="22" t="s">
        <v>81</v>
      </c>
      <c r="B67" s="24" t="s">
        <v>227</v>
      </c>
      <c r="C67" s="7">
        <v>1</v>
      </c>
      <c r="D67" s="7">
        <v>1</v>
      </c>
      <c r="E67" s="18"/>
      <c r="F67" s="19">
        <f t="shared" si="9"/>
        <v>0</v>
      </c>
    </row>
    <row r="68" spans="1:7" ht="59.25" customHeight="1" outlineLevel="1" x14ac:dyDescent="0.25">
      <c r="A68" s="22" t="s">
        <v>82</v>
      </c>
      <c r="B68" s="24" t="s">
        <v>228</v>
      </c>
      <c r="C68" s="7">
        <v>1</v>
      </c>
      <c r="D68" s="7">
        <v>1</v>
      </c>
      <c r="E68" s="18"/>
      <c r="F68" s="19">
        <f t="shared" si="9"/>
        <v>0</v>
      </c>
    </row>
    <row r="69" spans="1:7" ht="139.5" customHeight="1" outlineLevel="1" x14ac:dyDescent="0.25">
      <c r="A69" s="21" t="s">
        <v>83</v>
      </c>
      <c r="B69" s="24" t="s">
        <v>88</v>
      </c>
      <c r="C69" s="7">
        <v>1</v>
      </c>
      <c r="D69" s="7">
        <v>1</v>
      </c>
      <c r="E69" s="18"/>
      <c r="F69" s="19">
        <f t="shared" si="9"/>
        <v>0</v>
      </c>
    </row>
    <row r="70" spans="1:7" ht="52.15" customHeight="1" outlineLevel="1" x14ac:dyDescent="0.25">
      <c r="A70" s="22" t="s">
        <v>252</v>
      </c>
      <c r="B70" s="24" t="s">
        <v>236</v>
      </c>
      <c r="C70" s="7">
        <v>5</v>
      </c>
      <c r="D70" s="7">
        <v>1</v>
      </c>
      <c r="E70" s="18"/>
      <c r="F70" s="19">
        <f>C70*D70*E70</f>
        <v>0</v>
      </c>
    </row>
    <row r="71" spans="1:7" s="10" customFormat="1" ht="40.35" customHeight="1" outlineLevel="1" x14ac:dyDescent="0.25">
      <c r="A71" s="22" t="s">
        <v>54</v>
      </c>
      <c r="B71" s="25" t="s">
        <v>59</v>
      </c>
      <c r="C71" s="7">
        <v>100</v>
      </c>
      <c r="D71" s="7">
        <v>1</v>
      </c>
      <c r="E71" s="18"/>
      <c r="F71" s="19">
        <f>C71*D71*E71</f>
        <v>0</v>
      </c>
    </row>
    <row r="72" spans="1:7" ht="110.25" customHeight="1" outlineLevel="1" x14ac:dyDescent="0.25">
      <c r="A72" s="22" t="s">
        <v>186</v>
      </c>
      <c r="B72" s="24" t="s">
        <v>187</v>
      </c>
      <c r="C72" s="11">
        <v>1</v>
      </c>
      <c r="D72" s="7">
        <v>1</v>
      </c>
      <c r="E72" s="18"/>
      <c r="F72" s="19">
        <f t="shared" ref="F72" si="10">C72*D72*E72</f>
        <v>0</v>
      </c>
      <c r="G72" s="10"/>
    </row>
    <row r="73" spans="1:7" ht="64.5" customHeight="1" outlineLevel="1" x14ac:dyDescent="0.25">
      <c r="A73" s="22" t="s">
        <v>55</v>
      </c>
      <c r="B73" s="24" t="s">
        <v>164</v>
      </c>
      <c r="C73" s="11">
        <v>1</v>
      </c>
      <c r="D73" s="7">
        <v>1</v>
      </c>
      <c r="E73" s="18"/>
      <c r="F73" s="19">
        <f t="shared" ref="F73:F79" si="11">C73*D73*E73</f>
        <v>0</v>
      </c>
      <c r="G73" s="10"/>
    </row>
    <row r="74" spans="1:7" ht="55.5" customHeight="1" outlineLevel="1" x14ac:dyDescent="0.25">
      <c r="A74" s="22" t="s">
        <v>56</v>
      </c>
      <c r="B74" s="24" t="s">
        <v>64</v>
      </c>
      <c r="C74" s="11">
        <v>1</v>
      </c>
      <c r="D74" s="7">
        <v>1</v>
      </c>
      <c r="E74" s="18"/>
      <c r="F74" s="19">
        <f t="shared" si="11"/>
        <v>0</v>
      </c>
      <c r="G74" s="10"/>
    </row>
    <row r="75" spans="1:7" ht="40.35" customHeight="1" outlineLevel="1" x14ac:dyDescent="0.25">
      <c r="A75" s="22" t="s">
        <v>57</v>
      </c>
      <c r="B75" s="24" t="s">
        <v>65</v>
      </c>
      <c r="C75" s="7">
        <v>20</v>
      </c>
      <c r="D75" s="7">
        <v>1</v>
      </c>
      <c r="E75" s="18"/>
      <c r="F75" s="19">
        <f t="shared" si="11"/>
        <v>0</v>
      </c>
      <c r="G75" s="10"/>
    </row>
    <row r="76" spans="1:7" ht="40.35" customHeight="1" outlineLevel="1" x14ac:dyDescent="0.25">
      <c r="A76" s="22" t="s">
        <v>58</v>
      </c>
      <c r="B76" s="24" t="s">
        <v>60</v>
      </c>
      <c r="C76" s="7">
        <v>500</v>
      </c>
      <c r="D76" s="7">
        <v>1</v>
      </c>
      <c r="E76" s="18"/>
      <c r="F76" s="19">
        <f t="shared" si="11"/>
        <v>0</v>
      </c>
      <c r="G76" s="10"/>
    </row>
    <row r="77" spans="1:7" ht="40.35" customHeight="1" outlineLevel="1" x14ac:dyDescent="0.25">
      <c r="A77" s="22" t="s">
        <v>58</v>
      </c>
      <c r="B77" s="24" t="s">
        <v>61</v>
      </c>
      <c r="C77" s="7">
        <v>500</v>
      </c>
      <c r="D77" s="7">
        <v>1</v>
      </c>
      <c r="E77" s="18"/>
      <c r="F77" s="19">
        <f t="shared" si="11"/>
        <v>0</v>
      </c>
      <c r="G77" s="10"/>
    </row>
    <row r="78" spans="1:7" ht="40.35" customHeight="1" outlineLevel="1" x14ac:dyDescent="0.25">
      <c r="A78" s="22" t="s">
        <v>58</v>
      </c>
      <c r="B78" s="24" t="s">
        <v>62</v>
      </c>
      <c r="C78" s="7">
        <v>35</v>
      </c>
      <c r="D78" s="7">
        <v>1</v>
      </c>
      <c r="E78" s="18"/>
      <c r="F78" s="19">
        <f t="shared" si="11"/>
        <v>0</v>
      </c>
      <c r="G78" s="10"/>
    </row>
    <row r="79" spans="1:7" ht="39.75" customHeight="1" outlineLevel="1" x14ac:dyDescent="0.25">
      <c r="A79" s="22" t="s">
        <v>58</v>
      </c>
      <c r="B79" s="24" t="s">
        <v>63</v>
      </c>
      <c r="C79" s="7">
        <v>1</v>
      </c>
      <c r="D79" s="7">
        <v>1</v>
      </c>
      <c r="E79" s="18"/>
      <c r="F79" s="19">
        <f t="shared" si="11"/>
        <v>0</v>
      </c>
      <c r="G79" s="10"/>
    </row>
    <row r="80" spans="1:7" ht="36.75" customHeight="1" outlineLevel="1" x14ac:dyDescent="0.25">
      <c r="A80" s="40" t="s">
        <v>85</v>
      </c>
      <c r="B80" s="41" t="s">
        <v>127</v>
      </c>
      <c r="C80" s="42">
        <v>30</v>
      </c>
      <c r="D80" s="42">
        <v>2</v>
      </c>
      <c r="E80" s="43"/>
      <c r="F80" s="19">
        <f t="shared" si="9"/>
        <v>0</v>
      </c>
    </row>
    <row r="81" spans="1:7" ht="48.75" customHeight="1" outlineLevel="1" x14ac:dyDescent="0.25">
      <c r="A81" s="27" t="s">
        <v>86</v>
      </c>
      <c r="B81" s="26" t="s">
        <v>128</v>
      </c>
      <c r="C81" s="9">
        <v>30</v>
      </c>
      <c r="D81" s="9">
        <v>2</v>
      </c>
      <c r="E81" s="18"/>
      <c r="F81" s="19">
        <f t="shared" si="9"/>
        <v>0</v>
      </c>
    </row>
    <row r="82" spans="1:7" ht="54.75" customHeight="1" outlineLevel="1" x14ac:dyDescent="0.25">
      <c r="A82" s="22" t="s">
        <v>13</v>
      </c>
      <c r="B82" s="24" t="s">
        <v>165</v>
      </c>
      <c r="C82" s="7">
        <v>1</v>
      </c>
      <c r="D82" s="7">
        <v>2</v>
      </c>
      <c r="E82" s="18"/>
      <c r="F82" s="19">
        <f>C82*D82*E82</f>
        <v>0</v>
      </c>
    </row>
    <row r="83" spans="1:7" ht="43.5" customHeight="1" outlineLevel="1" x14ac:dyDescent="0.25">
      <c r="A83" s="22" t="s">
        <v>87</v>
      </c>
      <c r="B83" s="24" t="s">
        <v>258</v>
      </c>
      <c r="C83" s="7">
        <v>6</v>
      </c>
      <c r="D83" s="7">
        <v>3</v>
      </c>
      <c r="E83" s="18"/>
      <c r="F83" s="19">
        <f t="shared" ref="F83" si="12">C83*D83*E83</f>
        <v>0</v>
      </c>
    </row>
    <row r="84" spans="1:7" ht="45" customHeight="1" outlineLevel="1" thickBot="1" x14ac:dyDescent="0.3">
      <c r="A84" s="22" t="s">
        <v>87</v>
      </c>
      <c r="B84" s="24" t="s">
        <v>259</v>
      </c>
      <c r="C84" s="7">
        <v>6</v>
      </c>
      <c r="D84" s="7">
        <v>3</v>
      </c>
      <c r="E84" s="18"/>
      <c r="F84" s="19">
        <f t="shared" si="9"/>
        <v>0</v>
      </c>
    </row>
    <row r="85" spans="1:7" ht="30.6" customHeight="1" thickBot="1" x14ac:dyDescent="0.3">
      <c r="A85" s="53" t="s">
        <v>125</v>
      </c>
      <c r="B85" s="53"/>
      <c r="C85" s="53"/>
      <c r="D85" s="53"/>
      <c r="E85" s="53"/>
      <c r="F85" s="28">
        <f>SUM(F65:F84)</f>
        <v>0</v>
      </c>
    </row>
    <row r="86" spans="1:7" ht="57" customHeight="1" outlineLevel="1" x14ac:dyDescent="0.25">
      <c r="A86" s="22" t="s">
        <v>89</v>
      </c>
      <c r="B86" s="26" t="s">
        <v>245</v>
      </c>
      <c r="C86" s="7">
        <v>1</v>
      </c>
      <c r="D86" s="7">
        <v>3</v>
      </c>
      <c r="E86" s="18"/>
      <c r="F86" s="19">
        <f t="shared" ref="F86" si="13">C86*D86*E86</f>
        <v>0</v>
      </c>
    </row>
    <row r="87" spans="1:7" ht="41.25" customHeight="1" outlineLevel="1" x14ac:dyDescent="0.25">
      <c r="A87" s="22" t="s">
        <v>91</v>
      </c>
      <c r="B87" s="26" t="s">
        <v>166</v>
      </c>
      <c r="C87" s="7">
        <v>1</v>
      </c>
      <c r="D87" s="7">
        <v>3</v>
      </c>
      <c r="E87" s="18"/>
      <c r="F87" s="19">
        <f>C87*D87*E87</f>
        <v>0</v>
      </c>
    </row>
    <row r="88" spans="1:7" ht="48.95" customHeight="1" outlineLevel="1" thickBot="1" x14ac:dyDescent="0.3">
      <c r="A88" s="22" t="s">
        <v>90</v>
      </c>
      <c r="B88" s="24" t="s">
        <v>192</v>
      </c>
      <c r="C88" s="7">
        <v>1</v>
      </c>
      <c r="D88" s="7">
        <v>3</v>
      </c>
      <c r="E88" s="18"/>
      <c r="F88" s="19">
        <f>C88*D88*E88</f>
        <v>0</v>
      </c>
    </row>
    <row r="89" spans="1:7" ht="30.6" customHeight="1" thickBot="1" x14ac:dyDescent="0.3">
      <c r="A89" s="53" t="s">
        <v>126</v>
      </c>
      <c r="B89" s="53"/>
      <c r="C89" s="53"/>
      <c r="D89" s="53"/>
      <c r="E89" s="53"/>
      <c r="F89" s="28">
        <f>SUM(F86:F88)</f>
        <v>0</v>
      </c>
    </row>
    <row r="90" spans="1:7" ht="30" customHeight="1" outlineLevel="1" x14ac:dyDescent="0.25">
      <c r="A90" s="22" t="s">
        <v>92</v>
      </c>
      <c r="B90" s="25" t="s">
        <v>101</v>
      </c>
      <c r="C90" s="7">
        <v>1</v>
      </c>
      <c r="D90" s="7">
        <v>1</v>
      </c>
      <c r="E90" s="18"/>
      <c r="F90" s="19">
        <f t="shared" ref="F90:F98" si="14">C90*D90*E90</f>
        <v>0</v>
      </c>
    </row>
    <row r="91" spans="1:7" ht="30" customHeight="1" outlineLevel="1" x14ac:dyDescent="0.25">
      <c r="A91" s="22" t="s">
        <v>93</v>
      </c>
      <c r="B91" s="25" t="s">
        <v>230</v>
      </c>
      <c r="C91" s="7">
        <v>1</v>
      </c>
      <c r="D91" s="7">
        <v>1</v>
      </c>
      <c r="E91" s="18"/>
      <c r="F91" s="19">
        <f t="shared" si="14"/>
        <v>0</v>
      </c>
    </row>
    <row r="92" spans="1:7" ht="30" customHeight="1" outlineLevel="1" x14ac:dyDescent="0.25">
      <c r="A92" s="22" t="s">
        <v>94</v>
      </c>
      <c r="B92" s="25" t="s">
        <v>102</v>
      </c>
      <c r="C92" s="7">
        <v>3</v>
      </c>
      <c r="D92" s="7">
        <v>1</v>
      </c>
      <c r="E92" s="18"/>
      <c r="F92" s="19">
        <f t="shared" si="14"/>
        <v>0</v>
      </c>
    </row>
    <row r="93" spans="1:7" s="10" customFormat="1" ht="30" customHeight="1" outlineLevel="1" x14ac:dyDescent="0.25">
      <c r="A93" s="22" t="s">
        <v>95</v>
      </c>
      <c r="B93" s="25" t="s">
        <v>5</v>
      </c>
      <c r="C93" s="7">
        <v>1</v>
      </c>
      <c r="D93" s="7">
        <v>1</v>
      </c>
      <c r="E93" s="18"/>
      <c r="F93" s="19">
        <f t="shared" si="14"/>
        <v>0</v>
      </c>
      <c r="G93" s="3"/>
    </row>
    <row r="94" spans="1:7" ht="30" customHeight="1" outlineLevel="1" x14ac:dyDescent="0.25">
      <c r="A94" s="22" t="s">
        <v>96</v>
      </c>
      <c r="B94" s="25" t="s">
        <v>103</v>
      </c>
      <c r="C94" s="7">
        <v>8</v>
      </c>
      <c r="D94" s="7">
        <v>1</v>
      </c>
      <c r="E94" s="18"/>
      <c r="F94" s="19">
        <f t="shared" si="14"/>
        <v>0</v>
      </c>
    </row>
    <row r="95" spans="1:7" ht="30" customHeight="1" outlineLevel="1" x14ac:dyDescent="0.25">
      <c r="A95" s="22" t="s">
        <v>97</v>
      </c>
      <c r="B95" s="25" t="s">
        <v>104</v>
      </c>
      <c r="C95" s="11">
        <v>1000</v>
      </c>
      <c r="D95" s="7">
        <v>1</v>
      </c>
      <c r="E95" s="18"/>
      <c r="F95" s="19">
        <f t="shared" si="14"/>
        <v>0</v>
      </c>
    </row>
    <row r="96" spans="1:7" ht="30" customHeight="1" outlineLevel="1" x14ac:dyDescent="0.25">
      <c r="A96" s="22" t="s">
        <v>98</v>
      </c>
      <c r="B96" s="25" t="s">
        <v>105</v>
      </c>
      <c r="C96" s="11">
        <v>500</v>
      </c>
      <c r="D96" s="7">
        <v>1</v>
      </c>
      <c r="E96" s="18"/>
      <c r="F96" s="19">
        <f t="shared" si="14"/>
        <v>0</v>
      </c>
    </row>
    <row r="97" spans="1:6" ht="30" customHeight="1" outlineLevel="1" x14ac:dyDescent="0.25">
      <c r="A97" s="22" t="s">
        <v>99</v>
      </c>
      <c r="B97" s="25" t="s">
        <v>232</v>
      </c>
      <c r="C97" s="7">
        <v>120</v>
      </c>
      <c r="D97" s="7">
        <v>1</v>
      </c>
      <c r="E97" s="18"/>
      <c r="F97" s="19">
        <f t="shared" si="14"/>
        <v>0</v>
      </c>
    </row>
    <row r="98" spans="1:6" ht="30" customHeight="1" outlineLevel="1" x14ac:dyDescent="0.25">
      <c r="A98" s="22" t="s">
        <v>100</v>
      </c>
      <c r="B98" s="25" t="s">
        <v>106</v>
      </c>
      <c r="C98" s="7">
        <v>30</v>
      </c>
      <c r="D98" s="7">
        <v>1</v>
      </c>
      <c r="E98" s="18"/>
      <c r="F98" s="19">
        <f t="shared" si="14"/>
        <v>0</v>
      </c>
    </row>
    <row r="99" spans="1:6" ht="30" customHeight="1" outlineLevel="1" x14ac:dyDescent="0.25">
      <c r="A99" s="22" t="s">
        <v>17</v>
      </c>
      <c r="B99" s="25" t="s">
        <v>158</v>
      </c>
      <c r="C99" s="7">
        <v>150</v>
      </c>
      <c r="D99" s="7">
        <v>1</v>
      </c>
      <c r="E99" s="18"/>
      <c r="F99" s="19">
        <f>C99*D99*E99</f>
        <v>0</v>
      </c>
    </row>
    <row r="100" spans="1:6" ht="30" customHeight="1" outlineLevel="1" x14ac:dyDescent="0.25">
      <c r="A100" s="22" t="s">
        <v>17</v>
      </c>
      <c r="B100" s="24" t="s">
        <v>107</v>
      </c>
      <c r="C100" s="7">
        <v>40</v>
      </c>
      <c r="D100" s="7">
        <v>1</v>
      </c>
      <c r="E100" s="18"/>
      <c r="F100" s="19">
        <f>C100*D100*E100</f>
        <v>0</v>
      </c>
    </row>
    <row r="101" spans="1:6" ht="30" customHeight="1" outlineLevel="1" thickBot="1" x14ac:dyDescent="0.3">
      <c r="A101" s="22" t="s">
        <v>10</v>
      </c>
      <c r="B101" s="24" t="s">
        <v>231</v>
      </c>
      <c r="C101" s="7">
        <v>1</v>
      </c>
      <c r="D101" s="7">
        <v>1</v>
      </c>
      <c r="E101" s="18"/>
      <c r="F101" s="19">
        <f>C101*D101*E101</f>
        <v>0</v>
      </c>
    </row>
    <row r="102" spans="1:6" ht="30.6" customHeight="1" thickBot="1" x14ac:dyDescent="0.3">
      <c r="A102" s="53" t="s">
        <v>250</v>
      </c>
      <c r="B102" s="53"/>
      <c r="C102" s="53"/>
      <c r="D102" s="53"/>
      <c r="E102" s="53"/>
      <c r="F102" s="28">
        <f>SUM(F90:F101)</f>
        <v>0</v>
      </c>
    </row>
    <row r="103" spans="1:6" ht="38.25" customHeight="1" outlineLevel="1" x14ac:dyDescent="0.25">
      <c r="A103" s="22" t="s">
        <v>108</v>
      </c>
      <c r="B103" s="24" t="s">
        <v>118</v>
      </c>
      <c r="C103" s="7">
        <v>4</v>
      </c>
      <c r="D103" s="7">
        <v>3</v>
      </c>
      <c r="E103" s="18"/>
      <c r="F103" s="19">
        <f t="shared" ref="F103:F119" si="15">C103*D103*E103</f>
        <v>0</v>
      </c>
    </row>
    <row r="104" spans="1:6" ht="36.75" customHeight="1" outlineLevel="1" x14ac:dyDescent="0.25">
      <c r="A104" s="22" t="s">
        <v>167</v>
      </c>
      <c r="B104" s="25" t="s">
        <v>168</v>
      </c>
      <c r="C104" s="7">
        <v>1</v>
      </c>
      <c r="D104" s="7">
        <v>3</v>
      </c>
      <c r="E104" s="18"/>
      <c r="F104" s="19">
        <f t="shared" ref="F104:F114" si="16">C104*D104*E104</f>
        <v>0</v>
      </c>
    </row>
    <row r="105" spans="1:6" ht="30" customHeight="1" outlineLevel="1" x14ac:dyDescent="0.25">
      <c r="A105" s="22" t="s">
        <v>19</v>
      </c>
      <c r="B105" s="25" t="s">
        <v>233</v>
      </c>
      <c r="C105" s="7">
        <v>1</v>
      </c>
      <c r="D105" s="7">
        <v>3</v>
      </c>
      <c r="E105" s="18"/>
      <c r="F105" s="19">
        <f t="shared" ref="F105:F112" si="17">C105*D105*E105</f>
        <v>0</v>
      </c>
    </row>
    <row r="106" spans="1:6" ht="63.75" customHeight="1" outlineLevel="1" x14ac:dyDescent="0.25">
      <c r="A106" s="22" t="s">
        <v>188</v>
      </c>
      <c r="B106" s="24" t="s">
        <v>189</v>
      </c>
      <c r="C106" s="7">
        <v>1</v>
      </c>
      <c r="D106" s="7">
        <v>1</v>
      </c>
      <c r="E106" s="18"/>
      <c r="F106" s="19">
        <f t="shared" ref="F106" si="18">C106*D106*E106</f>
        <v>0</v>
      </c>
    </row>
    <row r="107" spans="1:6" ht="52.15" customHeight="1" outlineLevel="1" x14ac:dyDescent="0.25">
      <c r="A107" s="22" t="s">
        <v>190</v>
      </c>
      <c r="B107" s="24" t="s">
        <v>191</v>
      </c>
      <c r="C107" s="7">
        <v>3</v>
      </c>
      <c r="D107" s="7">
        <v>3</v>
      </c>
      <c r="E107" s="18"/>
      <c r="F107" s="19">
        <f t="shared" si="17"/>
        <v>0</v>
      </c>
    </row>
    <row r="108" spans="1:6" ht="105" outlineLevel="1" x14ac:dyDescent="0.25">
      <c r="A108" s="22" t="s">
        <v>193</v>
      </c>
      <c r="B108" s="24" t="s">
        <v>194</v>
      </c>
      <c r="C108" s="7">
        <v>20</v>
      </c>
      <c r="D108" s="7">
        <v>1</v>
      </c>
      <c r="E108" s="18"/>
      <c r="F108" s="19">
        <f t="shared" si="17"/>
        <v>0</v>
      </c>
    </row>
    <row r="109" spans="1:6" ht="115.5" customHeight="1" outlineLevel="1" x14ac:dyDescent="0.25">
      <c r="A109" s="22" t="s">
        <v>195</v>
      </c>
      <c r="B109" s="24" t="s">
        <v>196</v>
      </c>
      <c r="C109" s="7">
        <v>20</v>
      </c>
      <c r="D109" s="7">
        <v>1</v>
      </c>
      <c r="E109" s="18"/>
      <c r="F109" s="19">
        <f t="shared" ref="F109" si="19">C109*D109*E109</f>
        <v>0</v>
      </c>
    </row>
    <row r="110" spans="1:6" ht="72" customHeight="1" outlineLevel="1" x14ac:dyDescent="0.25">
      <c r="A110" s="22" t="s">
        <v>84</v>
      </c>
      <c r="B110" s="24" t="s">
        <v>229</v>
      </c>
      <c r="C110" s="7">
        <v>1</v>
      </c>
      <c r="D110" s="7">
        <v>1</v>
      </c>
      <c r="E110" s="18"/>
      <c r="F110" s="19">
        <f>C110*D110*E110</f>
        <v>0</v>
      </c>
    </row>
    <row r="111" spans="1:6" ht="41.25" customHeight="1" outlineLevel="1" x14ac:dyDescent="0.25">
      <c r="A111" s="22" t="s">
        <v>237</v>
      </c>
      <c r="B111" s="24" t="s">
        <v>234</v>
      </c>
      <c r="C111" s="7">
        <v>50</v>
      </c>
      <c r="D111" s="7">
        <v>1</v>
      </c>
      <c r="E111" s="18"/>
      <c r="F111" s="19">
        <f t="shared" ref="F111" si="20">C111*D111*E111</f>
        <v>0</v>
      </c>
    </row>
    <row r="112" spans="1:6" ht="24.95" customHeight="1" outlineLevel="1" x14ac:dyDescent="0.25">
      <c r="A112" s="22" t="s">
        <v>238</v>
      </c>
      <c r="B112" s="24" t="s">
        <v>169</v>
      </c>
      <c r="C112" s="7">
        <v>10</v>
      </c>
      <c r="D112" s="7">
        <v>1</v>
      </c>
      <c r="E112" s="18"/>
      <c r="F112" s="19">
        <f t="shared" si="17"/>
        <v>0</v>
      </c>
    </row>
    <row r="113" spans="1:6" ht="24.95" customHeight="1" outlineLevel="1" x14ac:dyDescent="0.25">
      <c r="A113" s="22" t="s">
        <v>239</v>
      </c>
      <c r="B113" s="24" t="s">
        <v>170</v>
      </c>
      <c r="C113" s="7">
        <v>150</v>
      </c>
      <c r="D113" s="7">
        <v>1</v>
      </c>
      <c r="E113" s="18"/>
      <c r="F113" s="19">
        <f t="shared" si="16"/>
        <v>0</v>
      </c>
    </row>
    <row r="114" spans="1:6" ht="30" customHeight="1" outlineLevel="1" x14ac:dyDescent="0.25">
      <c r="A114" s="22" t="s">
        <v>171</v>
      </c>
      <c r="B114" s="25" t="s">
        <v>172</v>
      </c>
      <c r="C114" s="7">
        <v>1</v>
      </c>
      <c r="D114" s="7">
        <v>2</v>
      </c>
      <c r="E114" s="18"/>
      <c r="F114" s="19">
        <f t="shared" si="16"/>
        <v>0</v>
      </c>
    </row>
    <row r="115" spans="1:6" ht="38.25" customHeight="1" outlineLevel="1" x14ac:dyDescent="0.25">
      <c r="A115" s="22" t="s">
        <v>109</v>
      </c>
      <c r="B115" s="24" t="s">
        <v>235</v>
      </c>
      <c r="C115" s="7">
        <v>45</v>
      </c>
      <c r="D115" s="7">
        <v>3</v>
      </c>
      <c r="E115" s="18"/>
      <c r="F115" s="19">
        <f t="shared" si="15"/>
        <v>0</v>
      </c>
    </row>
    <row r="116" spans="1:6" ht="30" customHeight="1" outlineLevel="1" x14ac:dyDescent="0.25">
      <c r="A116" s="22" t="s">
        <v>110</v>
      </c>
      <c r="B116" s="25" t="s">
        <v>159</v>
      </c>
      <c r="C116" s="7">
        <v>1</v>
      </c>
      <c r="D116" s="7">
        <v>9</v>
      </c>
      <c r="E116" s="18"/>
      <c r="F116" s="19">
        <f t="shared" si="15"/>
        <v>0</v>
      </c>
    </row>
    <row r="117" spans="1:6" ht="30" customHeight="1" outlineLevel="1" x14ac:dyDescent="0.25">
      <c r="A117" s="22" t="s">
        <v>111</v>
      </c>
      <c r="B117" s="25" t="s">
        <v>116</v>
      </c>
      <c r="C117" s="7">
        <v>1</v>
      </c>
      <c r="D117" s="7">
        <v>3</v>
      </c>
      <c r="E117" s="18"/>
      <c r="F117" s="19">
        <f t="shared" si="15"/>
        <v>0</v>
      </c>
    </row>
    <row r="118" spans="1:6" ht="30" customHeight="1" outlineLevel="1" x14ac:dyDescent="0.25">
      <c r="A118" s="22" t="s">
        <v>112</v>
      </c>
      <c r="B118" s="25" t="s">
        <v>117</v>
      </c>
      <c r="C118" s="7">
        <v>25</v>
      </c>
      <c r="D118" s="7">
        <v>1</v>
      </c>
      <c r="E118" s="18"/>
      <c r="F118" s="19">
        <f t="shared" si="15"/>
        <v>0</v>
      </c>
    </row>
    <row r="119" spans="1:6" ht="30" customHeight="1" outlineLevel="1" x14ac:dyDescent="0.25">
      <c r="A119" s="22" t="s">
        <v>113</v>
      </c>
      <c r="B119" s="35" t="s">
        <v>117</v>
      </c>
      <c r="C119" s="9">
        <v>35</v>
      </c>
      <c r="D119" s="9">
        <v>1</v>
      </c>
      <c r="E119" s="18"/>
      <c r="F119" s="19">
        <f t="shared" si="15"/>
        <v>0</v>
      </c>
    </row>
    <row r="120" spans="1:6" ht="30" customHeight="1" outlineLevel="1" x14ac:dyDescent="0.25">
      <c r="A120" s="22" t="s">
        <v>114</v>
      </c>
      <c r="B120" s="25" t="s">
        <v>117</v>
      </c>
      <c r="C120" s="7">
        <v>60</v>
      </c>
      <c r="D120" s="7">
        <v>1</v>
      </c>
      <c r="E120" s="18"/>
      <c r="F120" s="19">
        <f>C120*D120*E120</f>
        <v>0</v>
      </c>
    </row>
    <row r="121" spans="1:6" ht="30" customHeight="1" outlineLevel="1" thickBot="1" x14ac:dyDescent="0.3">
      <c r="A121" s="22" t="s">
        <v>115</v>
      </c>
      <c r="B121" s="25" t="s">
        <v>117</v>
      </c>
      <c r="C121" s="7">
        <v>90</v>
      </c>
      <c r="D121" s="7">
        <v>1</v>
      </c>
      <c r="E121" s="18"/>
      <c r="F121" s="19">
        <f>C121*D121*E121</f>
        <v>0</v>
      </c>
    </row>
    <row r="122" spans="1:6" ht="30" customHeight="1" thickBot="1" x14ac:dyDescent="0.3">
      <c r="A122" s="53" t="s">
        <v>6</v>
      </c>
      <c r="B122" s="53"/>
      <c r="C122" s="53"/>
      <c r="D122" s="53"/>
      <c r="E122" s="53"/>
      <c r="F122" s="28">
        <f>SUM(F103:F121)</f>
        <v>0</v>
      </c>
    </row>
    <row r="123" spans="1:6" ht="39.75" customHeight="1" outlineLevel="1" x14ac:dyDescent="0.25">
      <c r="A123" s="44" t="s">
        <v>146</v>
      </c>
      <c r="B123" s="41" t="s">
        <v>133</v>
      </c>
      <c r="C123" s="9">
        <v>110</v>
      </c>
      <c r="D123" s="9">
        <v>1</v>
      </c>
      <c r="E123" s="18"/>
      <c r="F123" s="19">
        <f>C123*D123*E123</f>
        <v>0</v>
      </c>
    </row>
    <row r="124" spans="1:6" ht="38.25" customHeight="1" outlineLevel="1" x14ac:dyDescent="0.25">
      <c r="A124" s="44" t="s">
        <v>147</v>
      </c>
      <c r="B124" s="41" t="s">
        <v>140</v>
      </c>
      <c r="C124" s="9">
        <v>1</v>
      </c>
      <c r="D124" s="9">
        <v>1</v>
      </c>
      <c r="E124" s="18"/>
      <c r="F124" s="19">
        <f t="shared" ref="F124:F125" si="21">C124*D124*E124</f>
        <v>0</v>
      </c>
    </row>
    <row r="125" spans="1:6" ht="30" customHeight="1" outlineLevel="1" x14ac:dyDescent="0.25">
      <c r="A125" s="44" t="s">
        <v>148</v>
      </c>
      <c r="B125" s="41" t="s">
        <v>156</v>
      </c>
      <c r="C125" s="50">
        <v>13</v>
      </c>
      <c r="D125" s="9">
        <v>1</v>
      </c>
      <c r="E125" s="18"/>
      <c r="F125" s="19">
        <f t="shared" si="21"/>
        <v>0</v>
      </c>
    </row>
    <row r="126" spans="1:6" ht="30" customHeight="1" outlineLevel="1" x14ac:dyDescent="0.25">
      <c r="A126" s="44" t="s">
        <v>149</v>
      </c>
      <c r="B126" s="41" t="s">
        <v>266</v>
      </c>
      <c r="C126" s="50">
        <v>300</v>
      </c>
      <c r="D126" s="9">
        <v>1</v>
      </c>
      <c r="E126" s="18"/>
      <c r="F126" s="19">
        <v>0</v>
      </c>
    </row>
    <row r="127" spans="1:6" ht="30" customHeight="1" outlineLevel="1" x14ac:dyDescent="0.25">
      <c r="A127" s="45" t="s">
        <v>150</v>
      </c>
      <c r="B127" s="41" t="s">
        <v>134</v>
      </c>
      <c r="C127" s="50">
        <v>10</v>
      </c>
      <c r="D127" s="9">
        <v>1</v>
      </c>
      <c r="E127" s="18"/>
      <c r="F127" s="19">
        <f t="shared" ref="F127:F129" si="22">C127*D127*E127</f>
        <v>0</v>
      </c>
    </row>
    <row r="128" spans="1:6" ht="30" customHeight="1" outlineLevel="1" x14ac:dyDescent="0.25">
      <c r="A128" s="45" t="s">
        <v>151</v>
      </c>
      <c r="B128" s="41" t="s">
        <v>135</v>
      </c>
      <c r="C128" s="50">
        <v>300</v>
      </c>
      <c r="D128" s="9">
        <v>1</v>
      </c>
      <c r="E128" s="18"/>
      <c r="F128" s="19">
        <f t="shared" si="22"/>
        <v>0</v>
      </c>
    </row>
    <row r="129" spans="1:6" ht="30" customHeight="1" outlineLevel="1" x14ac:dyDescent="0.25">
      <c r="A129" s="45" t="s">
        <v>260</v>
      </c>
      <c r="B129" s="41" t="s">
        <v>261</v>
      </c>
      <c r="C129" s="50">
        <v>1</v>
      </c>
      <c r="D129" s="9">
        <v>1</v>
      </c>
      <c r="E129" s="18"/>
      <c r="F129" s="19">
        <f t="shared" si="22"/>
        <v>0</v>
      </c>
    </row>
    <row r="130" spans="1:6" ht="30" customHeight="1" outlineLevel="1" x14ac:dyDescent="0.25">
      <c r="A130" s="45" t="s">
        <v>129</v>
      </c>
      <c r="B130" s="51" t="s">
        <v>136</v>
      </c>
      <c r="C130" s="50">
        <v>1</v>
      </c>
      <c r="D130" s="9">
        <v>1</v>
      </c>
      <c r="E130" s="18"/>
      <c r="F130" s="19">
        <f>C130*D130*E130</f>
        <v>0</v>
      </c>
    </row>
    <row r="131" spans="1:6" ht="30" customHeight="1" outlineLevel="1" x14ac:dyDescent="0.25">
      <c r="A131" s="44" t="s">
        <v>152</v>
      </c>
      <c r="B131" s="52" t="s">
        <v>137</v>
      </c>
      <c r="C131" s="50">
        <v>1</v>
      </c>
      <c r="D131" s="9">
        <v>1</v>
      </c>
      <c r="E131" s="18"/>
      <c r="F131" s="19">
        <f t="shared" ref="F131:F135" si="23">C131*D131*E131</f>
        <v>0</v>
      </c>
    </row>
    <row r="132" spans="1:6" ht="30" customHeight="1" outlineLevel="1" x14ac:dyDescent="0.25">
      <c r="A132" s="44" t="s">
        <v>153</v>
      </c>
      <c r="B132" s="52" t="s">
        <v>138</v>
      </c>
      <c r="C132" s="50">
        <v>1</v>
      </c>
      <c r="D132" s="9">
        <v>1</v>
      </c>
      <c r="E132" s="18"/>
      <c r="F132" s="19">
        <f t="shared" si="23"/>
        <v>0</v>
      </c>
    </row>
    <row r="133" spans="1:6" ht="30" customHeight="1" outlineLevel="1" x14ac:dyDescent="0.25">
      <c r="A133" s="44" t="s">
        <v>154</v>
      </c>
      <c r="B133" s="52" t="s">
        <v>251</v>
      </c>
      <c r="C133" s="50">
        <v>1</v>
      </c>
      <c r="D133" s="9">
        <v>1</v>
      </c>
      <c r="E133" s="18"/>
      <c r="F133" s="19">
        <f t="shared" si="23"/>
        <v>0</v>
      </c>
    </row>
    <row r="134" spans="1:6" ht="39.6" customHeight="1" outlineLevel="1" x14ac:dyDescent="0.25">
      <c r="A134" s="45" t="s">
        <v>155</v>
      </c>
      <c r="B134" s="41" t="s">
        <v>244</v>
      </c>
      <c r="C134" s="50">
        <v>1</v>
      </c>
      <c r="D134" s="9">
        <v>1</v>
      </c>
      <c r="E134" s="18"/>
      <c r="F134" s="19">
        <f t="shared" si="23"/>
        <v>0</v>
      </c>
    </row>
    <row r="135" spans="1:6" ht="30" customHeight="1" outlineLevel="1" thickBot="1" x14ac:dyDescent="0.3">
      <c r="A135" s="44" t="s">
        <v>173</v>
      </c>
      <c r="B135" s="41" t="s">
        <v>139</v>
      </c>
      <c r="C135" s="50">
        <v>1</v>
      </c>
      <c r="D135" s="9">
        <v>1</v>
      </c>
      <c r="E135" s="18"/>
      <c r="F135" s="19">
        <f t="shared" si="23"/>
        <v>0</v>
      </c>
    </row>
    <row r="136" spans="1:6" ht="30" customHeight="1" thickBot="1" x14ac:dyDescent="0.3">
      <c r="A136" s="53" t="s">
        <v>157</v>
      </c>
      <c r="B136" s="53"/>
      <c r="C136" s="53"/>
      <c r="D136" s="53"/>
      <c r="E136" s="53"/>
      <c r="F136" s="28">
        <f>SUM(F123:F135)</f>
        <v>0</v>
      </c>
    </row>
    <row r="137" spans="1:6" ht="40.15" customHeight="1" thickBot="1" x14ac:dyDescent="0.3">
      <c r="A137" s="53" t="s">
        <v>20</v>
      </c>
      <c r="B137" s="53"/>
      <c r="C137" s="53"/>
      <c r="D137" s="53"/>
      <c r="E137" s="53"/>
      <c r="F137" s="34">
        <f>F35+F43+F54+F59+F64+F85+F89+F102+F122+F136</f>
        <v>0</v>
      </c>
    </row>
    <row r="138" spans="1:6" ht="23.25" customHeight="1" x14ac:dyDescent="0.25"/>
    <row r="139" spans="1:6" ht="29.1" customHeight="1" thickBot="1" x14ac:dyDescent="0.3">
      <c r="F139" s="14"/>
    </row>
    <row r="140" spans="1:6" ht="30" customHeight="1" thickBot="1" x14ac:dyDescent="0.3">
      <c r="A140" s="57" t="s">
        <v>160</v>
      </c>
      <c r="B140" s="58"/>
      <c r="C140" s="58"/>
      <c r="D140" s="58"/>
      <c r="E140" s="58"/>
      <c r="F140" s="59"/>
    </row>
    <row r="141" spans="1:6" ht="30" customHeight="1" outlineLevel="1" x14ac:dyDescent="0.25">
      <c r="A141" s="36" t="s">
        <v>141</v>
      </c>
      <c r="B141" s="37" t="s">
        <v>130</v>
      </c>
      <c r="C141" s="8">
        <v>3</v>
      </c>
      <c r="D141" s="8">
        <v>1</v>
      </c>
      <c r="E141" s="16"/>
      <c r="F141" s="17">
        <f>C141*D141*E141</f>
        <v>0</v>
      </c>
    </row>
    <row r="142" spans="1:6" ht="30" customHeight="1" outlineLevel="1" x14ac:dyDescent="0.25">
      <c r="A142" s="38" t="s">
        <v>142</v>
      </c>
      <c r="B142" s="39" t="s">
        <v>145</v>
      </c>
      <c r="C142" s="9">
        <v>1</v>
      </c>
      <c r="D142" s="9">
        <v>1</v>
      </c>
      <c r="E142" s="18"/>
      <c r="F142" s="19">
        <f>C142*D142*E142</f>
        <v>0</v>
      </c>
    </row>
    <row r="143" spans="1:6" ht="30" customHeight="1" outlineLevel="1" x14ac:dyDescent="0.25">
      <c r="A143" s="38" t="s">
        <v>143</v>
      </c>
      <c r="B143" s="39" t="s">
        <v>131</v>
      </c>
      <c r="C143" s="9">
        <v>1</v>
      </c>
      <c r="D143" s="9">
        <v>1</v>
      </c>
      <c r="E143" s="18"/>
      <c r="F143" s="19">
        <f t="shared" ref="F143:F144" si="24">C143*D143*E143</f>
        <v>0</v>
      </c>
    </row>
    <row r="144" spans="1:6" ht="30" customHeight="1" outlineLevel="1" thickBot="1" x14ac:dyDescent="0.3">
      <c r="A144" s="38" t="s">
        <v>144</v>
      </c>
      <c r="B144" s="39" t="s">
        <v>132</v>
      </c>
      <c r="C144" s="9">
        <v>1</v>
      </c>
      <c r="D144" s="9">
        <v>1</v>
      </c>
      <c r="E144" s="18"/>
      <c r="F144" s="33">
        <f t="shared" si="24"/>
        <v>0</v>
      </c>
    </row>
    <row r="145" spans="1:6" ht="29.1" customHeight="1" thickBot="1" x14ac:dyDescent="0.3">
      <c r="A145" s="53" t="s">
        <v>161</v>
      </c>
      <c r="B145" s="53"/>
      <c r="C145" s="53"/>
      <c r="D145" s="53"/>
      <c r="E145" s="53"/>
      <c r="F145" s="34">
        <f>SUM(F141:F144)</f>
        <v>0</v>
      </c>
    </row>
    <row r="146" spans="1:6" ht="26.65" customHeight="1" x14ac:dyDescent="0.25">
      <c r="F146" s="3"/>
    </row>
    <row r="147" spans="1:6" ht="26.65" customHeight="1" x14ac:dyDescent="0.25">
      <c r="A147" s="4"/>
      <c r="B147" s="4"/>
      <c r="F147" s="3"/>
    </row>
    <row r="148" spans="1:6" ht="26.65" customHeight="1" x14ac:dyDescent="0.25">
      <c r="A148"/>
      <c r="B148"/>
      <c r="C148"/>
      <c r="D148"/>
      <c r="F148" s="3"/>
    </row>
    <row r="149" spans="1:6" ht="26.65" customHeight="1" x14ac:dyDescent="0.25">
      <c r="A149"/>
      <c r="B149"/>
      <c r="C149"/>
      <c r="D149"/>
      <c r="F149" s="3"/>
    </row>
    <row r="150" spans="1:6" ht="26.65" customHeight="1" x14ac:dyDescent="0.25">
      <c r="A150"/>
      <c r="B150"/>
      <c r="C150"/>
      <c r="D150"/>
      <c r="F150" s="3"/>
    </row>
    <row r="151" spans="1:6" ht="26.65" customHeight="1" x14ac:dyDescent="0.25">
      <c r="A151"/>
      <c r="B151"/>
      <c r="C151"/>
      <c r="D151"/>
      <c r="F151" s="3"/>
    </row>
    <row r="152" spans="1:6" ht="26.65" customHeight="1" x14ac:dyDescent="0.25">
      <c r="A152"/>
      <c r="B152"/>
      <c r="C152"/>
      <c r="D152"/>
      <c r="F152" s="3"/>
    </row>
    <row r="153" spans="1:6" ht="48" customHeight="1" x14ac:dyDescent="0.25">
      <c r="A153"/>
      <c r="B153"/>
      <c r="C153"/>
      <c r="D153"/>
      <c r="F153" s="3"/>
    </row>
    <row r="154" spans="1:6" ht="33" customHeight="1" x14ac:dyDescent="0.25">
      <c r="A154"/>
      <c r="B154"/>
      <c r="C154"/>
      <c r="D154"/>
      <c r="F154" s="3"/>
    </row>
    <row r="155" spans="1:6" ht="26.85" customHeight="1" x14ac:dyDescent="0.25">
      <c r="A155"/>
      <c r="B155"/>
      <c r="C155"/>
      <c r="D155"/>
      <c r="F155" s="3"/>
    </row>
    <row r="156" spans="1:6" ht="26.85" customHeight="1" x14ac:dyDescent="0.25">
      <c r="A156"/>
      <c r="B156"/>
      <c r="C156"/>
      <c r="D156"/>
      <c r="F156" s="3"/>
    </row>
    <row r="157" spans="1:6" ht="26.85" customHeight="1" x14ac:dyDescent="0.25">
      <c r="A157"/>
      <c r="B157"/>
      <c r="C157"/>
      <c r="D157"/>
      <c r="F157" s="3"/>
    </row>
    <row r="158" spans="1:6" ht="26.85" customHeight="1" x14ac:dyDescent="0.25">
      <c r="A158"/>
      <c r="B158"/>
      <c r="C158"/>
      <c r="D158"/>
      <c r="F158" s="3"/>
    </row>
    <row r="159" spans="1:6" ht="26.85" customHeight="1" x14ac:dyDescent="0.25">
      <c r="A159"/>
      <c r="B159"/>
      <c r="C159"/>
      <c r="D159"/>
      <c r="F159" s="3"/>
    </row>
    <row r="160" spans="1:6" ht="26.85" customHeight="1" x14ac:dyDescent="0.25">
      <c r="A160"/>
      <c r="B160"/>
      <c r="C160"/>
      <c r="D160"/>
      <c r="F160" s="3"/>
    </row>
    <row r="161" spans="1:6" ht="26.85" customHeight="1" x14ac:dyDescent="0.25">
      <c r="A161"/>
      <c r="B161"/>
      <c r="C161"/>
      <c r="D161"/>
      <c r="F161" s="3"/>
    </row>
    <row r="162" spans="1:6" ht="26.85" customHeight="1" x14ac:dyDescent="0.25">
      <c r="A162"/>
      <c r="B162"/>
      <c r="C162"/>
      <c r="D162"/>
      <c r="F162" s="3"/>
    </row>
    <row r="163" spans="1:6" ht="36" customHeight="1" x14ac:dyDescent="0.25">
      <c r="A163"/>
      <c r="B163"/>
      <c r="C163"/>
      <c r="D163"/>
      <c r="F163" s="3"/>
    </row>
    <row r="164" spans="1:6" ht="26.85" customHeight="1" x14ac:dyDescent="0.25">
      <c r="A164"/>
      <c r="B164"/>
      <c r="C164"/>
      <c r="D164"/>
      <c r="F164" s="3"/>
    </row>
    <row r="165" spans="1:6" ht="26.85" customHeight="1" x14ac:dyDescent="0.25">
      <c r="B165" s="4"/>
      <c r="F165" s="3"/>
    </row>
    <row r="166" spans="1:6" ht="26.85" customHeight="1" x14ac:dyDescent="0.25">
      <c r="B166" s="4"/>
      <c r="F166" s="3"/>
    </row>
    <row r="167" spans="1:6" ht="26.85" customHeight="1" x14ac:dyDescent="0.25">
      <c r="B167" s="4"/>
      <c r="F167" s="3"/>
    </row>
    <row r="168" spans="1:6" ht="26.85" customHeight="1" x14ac:dyDescent="0.25">
      <c r="B168" s="4"/>
      <c r="F168" s="3"/>
    </row>
    <row r="169" spans="1:6" ht="26.85" customHeight="1" x14ac:dyDescent="0.25">
      <c r="B169" s="4"/>
      <c r="F169" s="3"/>
    </row>
    <row r="170" spans="1:6" ht="26.85" customHeight="1" x14ac:dyDescent="0.25">
      <c r="B170" s="4"/>
      <c r="F170" s="3"/>
    </row>
    <row r="171" spans="1:6" ht="26.85" customHeight="1" x14ac:dyDescent="0.25">
      <c r="B171" s="4"/>
      <c r="F171" s="3"/>
    </row>
    <row r="172" spans="1:6" ht="26.85" customHeight="1" x14ac:dyDescent="0.25">
      <c r="B172" s="4"/>
      <c r="F172" s="3"/>
    </row>
    <row r="173" spans="1:6" ht="26.85" customHeight="1" x14ac:dyDescent="0.25">
      <c r="B173" s="4"/>
      <c r="F173" s="3"/>
    </row>
    <row r="174" spans="1:6" ht="26.85" customHeight="1" x14ac:dyDescent="0.25">
      <c r="B174" s="4"/>
      <c r="F174" s="3"/>
    </row>
    <row r="175" spans="1:6" ht="26.85" customHeight="1" x14ac:dyDescent="0.25">
      <c r="B175" s="4"/>
      <c r="F175" s="3"/>
    </row>
    <row r="176" spans="1:6" ht="26.85" customHeight="1" x14ac:dyDescent="0.25">
      <c r="B176" s="4"/>
      <c r="F176" s="3"/>
    </row>
    <row r="177" spans="1:6" ht="26.85" customHeight="1" x14ac:dyDescent="0.25">
      <c r="B177" s="4"/>
      <c r="F177" s="3"/>
    </row>
    <row r="178" spans="1:6" ht="26.85" customHeight="1" x14ac:dyDescent="0.25">
      <c r="B178" s="4"/>
      <c r="F178" s="3"/>
    </row>
    <row r="179" spans="1:6" ht="26.85" customHeight="1" x14ac:dyDescent="0.25">
      <c r="B179" s="4"/>
      <c r="F179" s="3"/>
    </row>
    <row r="180" spans="1:6" ht="26.85" customHeight="1" x14ac:dyDescent="0.25">
      <c r="B180" s="4"/>
      <c r="F180" s="3"/>
    </row>
    <row r="181" spans="1:6" ht="26.85" customHeight="1" x14ac:dyDescent="0.25">
      <c r="A181" s="4"/>
      <c r="B181" s="4"/>
      <c r="F181" s="3"/>
    </row>
    <row r="182" spans="1:6" ht="26.85" customHeight="1" x14ac:dyDescent="0.25">
      <c r="B182" s="4"/>
      <c r="F182" s="3"/>
    </row>
    <row r="183" spans="1:6" ht="26.85" customHeight="1" x14ac:dyDescent="0.25">
      <c r="B183" s="4"/>
      <c r="F183" s="3"/>
    </row>
    <row r="184" spans="1:6" ht="26.85" customHeight="1" x14ac:dyDescent="0.25">
      <c r="B184" s="4"/>
      <c r="F184" s="3"/>
    </row>
    <row r="185" spans="1:6" ht="26.85" customHeight="1" x14ac:dyDescent="0.25">
      <c r="B185" s="4"/>
      <c r="F185" s="3"/>
    </row>
    <row r="186" spans="1:6" ht="26.85" customHeight="1" x14ac:dyDescent="0.25">
      <c r="F186" s="3"/>
    </row>
    <row r="187" spans="1:6" ht="26.85" customHeight="1" x14ac:dyDescent="0.25">
      <c r="F187" s="3"/>
    </row>
    <row r="188" spans="1:6" ht="26.85" customHeight="1" x14ac:dyDescent="0.25">
      <c r="F188" s="3"/>
    </row>
    <row r="189" spans="1:6" ht="26.85" customHeight="1" x14ac:dyDescent="0.25">
      <c r="F189" s="3"/>
    </row>
    <row r="190" spans="1:6" ht="26.85" customHeight="1" x14ac:dyDescent="0.25">
      <c r="F190" s="3"/>
    </row>
    <row r="191" spans="1:6" ht="26.85" customHeight="1" x14ac:dyDescent="0.25">
      <c r="F191" s="3"/>
    </row>
    <row r="192" spans="1:6" ht="26.85" customHeight="1" x14ac:dyDescent="0.25">
      <c r="F192" s="3"/>
    </row>
    <row r="193" spans="3:6" ht="26.85" customHeight="1" x14ac:dyDescent="0.25">
      <c r="F193" s="3"/>
    </row>
    <row r="194" spans="3:6" ht="26.85" customHeight="1" x14ac:dyDescent="0.25">
      <c r="F194" s="3"/>
    </row>
    <row r="195" spans="3:6" ht="26.85" customHeight="1" x14ac:dyDescent="0.25">
      <c r="F195" s="3"/>
    </row>
    <row r="196" spans="3:6" ht="26.85" customHeight="1" x14ac:dyDescent="0.25">
      <c r="F196" s="3"/>
    </row>
    <row r="197" spans="3:6" ht="26.85" customHeight="1" x14ac:dyDescent="0.25">
      <c r="C197" s="4"/>
      <c r="F197" s="3"/>
    </row>
    <row r="198" spans="3:6" ht="26.85" customHeight="1" x14ac:dyDescent="0.25">
      <c r="C198" s="4"/>
      <c r="F198" s="3"/>
    </row>
    <row r="199" spans="3:6" ht="26.85" customHeight="1" x14ac:dyDescent="0.25">
      <c r="C199" s="4"/>
      <c r="F199" s="3"/>
    </row>
    <row r="200" spans="3:6" ht="26.85" customHeight="1" x14ac:dyDescent="0.25">
      <c r="C200" s="4"/>
      <c r="F200" s="3"/>
    </row>
    <row r="201" spans="3:6" ht="26.85" customHeight="1" x14ac:dyDescent="0.25">
      <c r="C201" s="4"/>
      <c r="F201" s="3"/>
    </row>
    <row r="202" spans="3:6" ht="26.85" customHeight="1" x14ac:dyDescent="0.25">
      <c r="C202" s="4"/>
      <c r="F202" s="3"/>
    </row>
    <row r="203" spans="3:6" ht="26.85" customHeight="1" x14ac:dyDescent="0.25">
      <c r="C203" s="4"/>
      <c r="F203" s="3"/>
    </row>
    <row r="204" spans="3:6" ht="26.85" customHeight="1" x14ac:dyDescent="0.25">
      <c r="C204" s="4"/>
      <c r="F204" s="3"/>
    </row>
    <row r="205" spans="3:6" ht="26.85" customHeight="1" x14ac:dyDescent="0.25">
      <c r="C205" s="4"/>
      <c r="F205" s="3"/>
    </row>
    <row r="206" spans="3:6" ht="26.85" customHeight="1" x14ac:dyDescent="0.25">
      <c r="C206" s="4"/>
      <c r="F206" s="3"/>
    </row>
    <row r="207" spans="3:6" ht="26.85" customHeight="1" x14ac:dyDescent="0.25">
      <c r="C207" s="4"/>
      <c r="F207" s="3"/>
    </row>
    <row r="208" spans="3:6" ht="26.85" customHeight="1" x14ac:dyDescent="0.25">
      <c r="C208" s="4"/>
      <c r="F208" s="3"/>
    </row>
    <row r="209" spans="1:6" ht="26.85" customHeight="1" x14ac:dyDescent="0.25">
      <c r="C209" s="4"/>
      <c r="F209" s="3"/>
    </row>
    <row r="210" spans="1:6" ht="26.85" customHeight="1" x14ac:dyDescent="0.25">
      <c r="C210" s="4"/>
      <c r="F210" s="3"/>
    </row>
    <row r="211" spans="1:6" ht="26.85" customHeight="1" x14ac:dyDescent="0.25">
      <c r="C211" s="4"/>
      <c r="F211" s="3"/>
    </row>
    <row r="212" spans="1:6" ht="26.85" customHeight="1" x14ac:dyDescent="0.25">
      <c r="F212" s="3"/>
    </row>
    <row r="213" spans="1:6" ht="26.85" customHeight="1" x14ac:dyDescent="0.25">
      <c r="F213" s="3"/>
    </row>
    <row r="214" spans="1:6" ht="26.85" customHeight="1" x14ac:dyDescent="0.25">
      <c r="F214" s="3"/>
    </row>
    <row r="215" spans="1:6" ht="26.85" customHeight="1" x14ac:dyDescent="0.25">
      <c r="F215" s="3"/>
    </row>
    <row r="216" spans="1:6" ht="26.85" customHeight="1" x14ac:dyDescent="0.25">
      <c r="F216" s="3"/>
    </row>
    <row r="217" spans="1:6" ht="26.85" customHeight="1" x14ac:dyDescent="0.25">
      <c r="A217" s="4"/>
      <c r="F217" s="3"/>
    </row>
    <row r="218" spans="1:6" ht="26.85" customHeight="1" x14ac:dyDescent="0.25">
      <c r="A218" s="4"/>
      <c r="F218" s="3"/>
    </row>
    <row r="219" spans="1:6" ht="26.85" customHeight="1" x14ac:dyDescent="0.25">
      <c r="A219" s="4"/>
      <c r="F219" s="3"/>
    </row>
    <row r="220" spans="1:6" ht="26.85" customHeight="1" x14ac:dyDescent="0.25">
      <c r="A220" s="4"/>
      <c r="F220" s="3"/>
    </row>
    <row r="221" spans="1:6" ht="26.85" customHeight="1" x14ac:dyDescent="0.25">
      <c r="A221" s="4"/>
      <c r="F221" s="3"/>
    </row>
    <row r="222" spans="1:6" ht="26.85" customHeight="1" x14ac:dyDescent="0.25">
      <c r="A222" s="4"/>
      <c r="F222" s="3"/>
    </row>
    <row r="223" spans="1:6" ht="26.85" customHeight="1" x14ac:dyDescent="0.25">
      <c r="F223" s="3"/>
    </row>
    <row r="224" spans="1:6" ht="26.85" customHeight="1" x14ac:dyDescent="0.25">
      <c r="F224" s="3"/>
    </row>
    <row r="225" spans="6:6" ht="26.85" customHeight="1" x14ac:dyDescent="0.25">
      <c r="F225" s="3"/>
    </row>
    <row r="226" spans="6:6" ht="26.85" customHeight="1" x14ac:dyDescent="0.25">
      <c r="F226" s="3"/>
    </row>
    <row r="227" spans="6:6" ht="26.85" customHeight="1" x14ac:dyDescent="0.25">
      <c r="F227" s="3"/>
    </row>
    <row r="228" spans="6:6" ht="26.85" customHeight="1" x14ac:dyDescent="0.25">
      <c r="F228" s="3"/>
    </row>
    <row r="229" spans="6:6" ht="26.85" customHeight="1" x14ac:dyDescent="0.25">
      <c r="F229" s="3"/>
    </row>
    <row r="230" spans="6:6" ht="26.85" customHeight="1" x14ac:dyDescent="0.25">
      <c r="F230" s="3"/>
    </row>
    <row r="231" spans="6:6" ht="26.85" customHeight="1" x14ac:dyDescent="0.25">
      <c r="F231" s="3"/>
    </row>
    <row r="232" spans="6:6" ht="26.85" customHeight="1" x14ac:dyDescent="0.25">
      <c r="F232" s="3"/>
    </row>
    <row r="233" spans="6:6" ht="26.85" customHeight="1" x14ac:dyDescent="0.25">
      <c r="F233" s="3"/>
    </row>
    <row r="234" spans="6:6" ht="26.85" customHeight="1" x14ac:dyDescent="0.25">
      <c r="F234" s="3"/>
    </row>
    <row r="235" spans="6:6" ht="26.85" customHeight="1" x14ac:dyDescent="0.25">
      <c r="F235" s="3"/>
    </row>
    <row r="236" spans="6:6" ht="26.85" customHeight="1" x14ac:dyDescent="0.25">
      <c r="F236" s="3"/>
    </row>
    <row r="237" spans="6:6" ht="26.85" customHeight="1" x14ac:dyDescent="0.25">
      <c r="F237" s="3"/>
    </row>
    <row r="238" spans="6:6" ht="26.85" customHeight="1" x14ac:dyDescent="0.25">
      <c r="F238" s="3"/>
    </row>
    <row r="239" spans="6:6" ht="26.85" customHeight="1" x14ac:dyDescent="0.25">
      <c r="F239" s="3"/>
    </row>
    <row r="240" spans="6:6" ht="26.85" customHeight="1" x14ac:dyDescent="0.25">
      <c r="F240" s="3"/>
    </row>
    <row r="241" spans="6:6" ht="26.85" customHeight="1" x14ac:dyDescent="0.25">
      <c r="F241" s="3"/>
    </row>
    <row r="242" spans="6:6" ht="26.85" customHeight="1" x14ac:dyDescent="0.25">
      <c r="F242" s="3"/>
    </row>
    <row r="243" spans="6:6" ht="26.85" customHeight="1" x14ac:dyDescent="0.25">
      <c r="F243" s="3"/>
    </row>
    <row r="244" spans="6:6" ht="26.85" customHeight="1" x14ac:dyDescent="0.25">
      <c r="F244" s="3"/>
    </row>
    <row r="245" spans="6:6" ht="26.85" customHeight="1" x14ac:dyDescent="0.25">
      <c r="F245" s="3"/>
    </row>
    <row r="246" spans="6:6" ht="26.85" customHeight="1" x14ac:dyDescent="0.25">
      <c r="F246" s="3"/>
    </row>
    <row r="247" spans="6:6" ht="26.85" customHeight="1" x14ac:dyDescent="0.25"/>
    <row r="248" spans="6:6" ht="26.85" customHeight="1" x14ac:dyDescent="0.25"/>
    <row r="249" spans="6:6" ht="26.85" customHeight="1" x14ac:dyDescent="0.25"/>
  </sheetData>
  <mergeCells count="14">
    <mergeCell ref="A145:E145"/>
    <mergeCell ref="A1:F1"/>
    <mergeCell ref="A137:E137"/>
    <mergeCell ref="A35:E35"/>
    <mergeCell ref="A43:E43"/>
    <mergeCell ref="A54:E54"/>
    <mergeCell ref="A102:E102"/>
    <mergeCell ref="A122:E122"/>
    <mergeCell ref="A59:E59"/>
    <mergeCell ref="A64:E64"/>
    <mergeCell ref="A85:E85"/>
    <mergeCell ref="A89:E89"/>
    <mergeCell ref="A136:E136"/>
    <mergeCell ref="A140:F140"/>
  </mergeCells>
  <printOptions horizontalCentered="1" verticalCentered="1"/>
  <pageMargins left="0" right="0" top="0" bottom="0"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AB03C-FCB1-48CB-93ED-0BD472543774}">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TEKNİK ŞARTNAME</vt: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Mustafa Seçilmiş</cp:lastModifiedBy>
  <cp:lastPrinted>2023-12-21T08:04:53Z</cp:lastPrinted>
  <dcterms:created xsi:type="dcterms:W3CDTF">2019-12-27T10:58:58Z</dcterms:created>
  <dcterms:modified xsi:type="dcterms:W3CDTF">2024-02-22T11:24:53Z</dcterms:modified>
</cp:coreProperties>
</file>