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5865" windowHeight="5430" activeTab="0"/>
  </bookViews>
  <sheets>
    <sheet name="SEKTÖRLER" sheetId="1" r:id="rId1"/>
    <sheet name="GENEL " sheetId="2" r:id="rId2"/>
    <sheet name="SEKT1" sheetId="3" r:id="rId3"/>
    <sheet name="SEKT2" sheetId="4" r:id="rId4"/>
    <sheet name="SEKT3" sheetId="5" r:id="rId5"/>
    <sheet name="SEKT4" sheetId="6" r:id="rId6"/>
    <sheet name="SEKT5" sheetId="7" r:id="rId7"/>
    <sheet name="Toplam İhracat  bar gra" sheetId="8" r:id="rId8"/>
    <sheet name="sektör bazında " sheetId="9" r:id="rId9"/>
  </sheets>
  <definedNames>
    <definedName name="_xlnm.Print_Area" localSheetId="1">'GENEL '!$A$1:$I$22</definedName>
    <definedName name="_xlnm.Print_Area" localSheetId="8">'sektör bazında '!$A$2:$P$56</definedName>
    <definedName name="_xlnm.Print_Area" localSheetId="0">'SEKTÖRLER'!$A$1:$I$43</definedName>
  </definedNames>
  <calcPr fullCalcOnLoad="1"/>
</workbook>
</file>

<file path=xl/sharedStrings.xml><?xml version="1.0" encoding="utf-8"?>
<sst xmlns="http://schemas.openxmlformats.org/spreadsheetml/2006/main" count="165" uniqueCount="101">
  <si>
    <t xml:space="preserve">SEKTÖREL BAZDA İHRACAT KAYIT RAKAMLARI -1000 $   </t>
  </si>
  <si>
    <t>EKİM</t>
  </si>
  <si>
    <t>SEKTÖRLER</t>
  </si>
  <si>
    <t xml:space="preserve"> Pay(02)  (%)</t>
  </si>
  <si>
    <t>I. TARIM</t>
  </si>
  <si>
    <t xml:space="preserve">   A. BİTKİSEL ÜRÜNLER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</si>
  <si>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</si>
  <si>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</si>
  <si>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</si>
  <si>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</si>
  <si>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</si>
  <si>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</si>
  <si>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</si>
  <si>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</si>
  <si>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B. HAYVANSAL ÜRÜNLER</t>
  </si>
  <si>
    <t xml:space="preserve">     Canlı Hayvan, Su Ürünleri ve Mamulleri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</si>
  <si>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</si>
  <si>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</si>
  <si>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</si>
  <si>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</si>
  <si>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</si>
  <si>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</si>
  <si>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</si>
  <si>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İŞLENMİŞ PETROL ÜRÜNLERİ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</si>
  <si>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</si>
  <si>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</si>
  <si>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</si>
  <si>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</si>
  <si>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</si>
  <si>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</si>
  <si>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 xml:space="preserve">     Diğer Sanayi Ürünleri</t>
  </si>
  <si>
    <t>III. MADENCİLİK</t>
  </si>
  <si>
    <t xml:space="preserve">     Maden ve Metaller</t>
  </si>
  <si>
    <t>T O P L A M</t>
  </si>
  <si>
    <t>İHRACATÇI  BİRLİKLERİ  İHRACAT  KAYIT  RAKAMLARI -1000 $   (GENEL  SEKRETERLİKLER  BAZINDA)</t>
  </si>
  <si>
    <t>İHRACATÇI  BİRLİKLERİ   GENEL SEKRETERLİKLERİ</t>
  </si>
  <si>
    <t>İstanbul Tekstil ve Konfeksiyon İhr. Birl.Gen.Sek.</t>
  </si>
  <si>
    <t>Ege İhracatçı Birlikleri Genel Sekreterliği</t>
  </si>
  <si>
    <t>Akdeniz İhracatçı Birlikleri Genel Sekreterliği</t>
  </si>
  <si>
    <t>Uludağ İhracatçı Birlikleri Genel Sekreterliği</t>
  </si>
  <si>
    <t>Antalya İhracatçı Birlikleri Genel Sekreterliği</t>
  </si>
  <si>
    <t>Güneydoğu Anadolu İhracatçı Birlikleri Genel Sek.</t>
  </si>
  <si>
    <t>Denizli Tekstil ve Konfeksiyon İhracatçı Birl Gen. Sek.</t>
  </si>
  <si>
    <t>Karadeniz  İhracatçı Birlikleri Genel Sekreterliği</t>
  </si>
  <si>
    <t>Orta Anadolu İhracatçı Birlikleri Genel Sekreterliği</t>
  </si>
  <si>
    <t>Doğu Anadolu İhracatçı Birlikleri Genel Sekreterliği</t>
  </si>
  <si>
    <t>İstanbul İhracatçı Birlikleri Genel Sekreterliği</t>
  </si>
  <si>
    <t>İstanbul Maden ve Metaller İhracatçı  Birl. Gen. Sek.</t>
  </si>
  <si>
    <t>Doğu Karadeniz Hububat Bakliyat Yağlı Tohumlar ve  Mamülleri İhracatçı Birlikleri Genel Sekreterliği</t>
  </si>
  <si>
    <t>TOPLAM</t>
  </si>
  <si>
    <t>KİMYEVİ MAD.*</t>
  </si>
  <si>
    <t>HUBUBAT*</t>
  </si>
  <si>
    <t>YAŞ MEYVE</t>
  </si>
  <si>
    <t xml:space="preserve"> MEY.SEB.MAM.*</t>
  </si>
  <si>
    <t>TAŞIT ARAÇLARI</t>
  </si>
  <si>
    <t>ELEKT.ELEKTRO.</t>
  </si>
  <si>
    <t>DEMİR DEMİRDIŞI*</t>
  </si>
  <si>
    <t>ÇİMENTO TOPRAK*</t>
  </si>
  <si>
    <t>KURU MEY.MAM.*</t>
  </si>
  <si>
    <t>FINDIK*</t>
  </si>
  <si>
    <t>ZEYTİN VE Z.YAĞI*</t>
  </si>
  <si>
    <t>TÜTÜN*</t>
  </si>
  <si>
    <t>KESME ÇİÇEK</t>
  </si>
  <si>
    <t>SANAYİ SEKTÖRÜ*</t>
  </si>
  <si>
    <t>MADEN SEKTÖRÜ*</t>
  </si>
  <si>
    <t>TARIM SEKTÖRÜ*</t>
  </si>
  <si>
    <t>TEK.VE HAM.*</t>
  </si>
  <si>
    <t>DERİ VE MAM.*</t>
  </si>
  <si>
    <t>HALI*</t>
  </si>
  <si>
    <t>KONFEKSİYON*</t>
  </si>
  <si>
    <t xml:space="preserve"> </t>
  </si>
  <si>
    <t>S E K T Ö R</t>
  </si>
  <si>
    <t xml:space="preserve">     Elektrik - Elektronik ve Makina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</si>
  <si>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</si>
  <si>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</si>
  <si>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</si>
  <si>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</si>
  <si>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</si>
  <si>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</si>
  <si>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</si>
  <si>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</si>
  <si>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</si>
  <si>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</si>
  <si>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</si>
  <si>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</si>
  <si>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</si>
  <si>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S</t>
  </si>
  <si>
    <t xml:space="preserve">MAKİNE </t>
  </si>
  <si>
    <t>MADEN</t>
  </si>
  <si>
    <t>AĞAÇ ÜRÜNLERİ</t>
  </si>
  <si>
    <t>CANLI HAYVAN</t>
  </si>
  <si>
    <t>GENEL İHRACAT</t>
  </si>
  <si>
    <t>Değişim    (02/03)</t>
  </si>
  <si>
    <t xml:space="preserve"> Pay(03)  (%)</t>
  </si>
  <si>
    <t xml:space="preserve">OCA - </t>
  </si>
  <si>
    <t xml:space="preserve">     Değerli Maden ve Mücevherat</t>
  </si>
  <si>
    <t>Değişim    (01/02)(%)</t>
  </si>
  <si>
    <t>DEĞERLİ MADEN*</t>
  </si>
  <si>
    <t>OCAK-ARALIK</t>
  </si>
  <si>
    <t>2003 İHRACAT KAYIT RAKAMLARI</t>
  </si>
  <si>
    <t>ARALIK 2003 İHRACAT KAYIT RAKAMLARI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</si>
</sst>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#,##0\ _T_L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1.5"/>
      <name val="Arial"/>
      <family val="2"/>
    </font>
    <font>
      <sz val="18"/>
      <name val="Arial"/>
      <family val="0"/>
    </font>
    <font>
      <sz val="8"/>
      <name val="Arial"/>
      <family val="2"/>
    </font>
    <font>
      <b/>
      <sz val="11.25"/>
      <name val="Arial"/>
      <family val="2"/>
    </font>
    <font>
      <sz val="15.5"/>
      <name val="Arial"/>
      <family val="0"/>
    </font>
    <font>
      <sz val="14.25"/>
      <name val="Arial"/>
      <family val="0"/>
    </font>
    <font>
      <sz val="14.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sz val="8.75"/>
      <name val="Arial"/>
      <family val="0"/>
    </font>
    <font>
      <sz val="11"/>
      <name val="Arial"/>
      <family val="0"/>
    </font>
    <font>
      <sz val="8.5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5.75"/>
      <name val="Arial"/>
      <family val="2"/>
    </font>
    <font>
      <sz val="17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25"/>
      <name val="Arial"/>
      <family val="0"/>
    </font>
    <font>
      <b/>
      <sz val="8.5"/>
      <name val="Arial"/>
      <family val="0"/>
    </font>
    <font>
      <sz val="6"/>
      <name val="Arial"/>
      <family val="2"/>
    </font>
    <font>
      <b/>
      <sz val="10.5"/>
      <name val="Arial"/>
      <family val="0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b/>
      <sz val="11"/>
      <color indexed="12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11.25"/>
      <name val="Arial"/>
      <family val="0"/>
    </font>
    <font>
      <b/>
      <sz val="10"/>
      <color indexed="62"/>
      <name val="Arial Tur"/>
      <family val="2"/>
    </font>
    <font>
      <sz val="12"/>
      <color indexed="48"/>
      <name val="Arial Tur"/>
      <family val="2"/>
    </font>
    <font>
      <sz val="12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1"/>
      <name val="Arial"/>
      <family val="2"/>
    </font>
    <font>
      <u val="single"/>
      <sz val="7.5"/>
      <color indexed="36"/>
      <name val="Arial"/>
      <family val="0"/>
    </font>
    <font>
      <sz val="11"/>
      <color indexed="63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ck"/>
      <bottom style="double"/>
    </border>
    <border>
      <left style="thin"/>
      <right style="thin"/>
      <top style="thin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172" fontId="9" fillId="0" borderId="5" xfId="15" applyNumberFormat="1" applyFont="1" applyFill="1" applyBorder="1" applyAlignment="1">
      <alignment horizontal="right"/>
    </xf>
    <xf numFmtId="172" fontId="10" fillId="0" borderId="6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wrapText="1"/>
    </xf>
    <xf numFmtId="0" fontId="11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72" fontId="12" fillId="0" borderId="10" xfId="15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/>
    </xf>
    <xf numFmtId="43" fontId="0" fillId="0" borderId="0" xfId="15" applyAlignment="1">
      <alignment/>
    </xf>
    <xf numFmtId="0" fontId="15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/>
    </xf>
    <xf numFmtId="49" fontId="44" fillId="2" borderId="12" xfId="0" applyNumberFormat="1" applyFont="1" applyFill="1" applyBorder="1" applyAlignment="1">
      <alignment horizontal="center"/>
    </xf>
    <xf numFmtId="49" fontId="44" fillId="2" borderId="13" xfId="0" applyNumberFormat="1" applyFont="1" applyFill="1" applyBorder="1" applyAlignment="1">
      <alignment horizontal="center"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2" borderId="15" xfId="0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46" fillId="2" borderId="16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>
      <alignment/>
    </xf>
    <xf numFmtId="0" fontId="48" fillId="2" borderId="15" xfId="0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3" fontId="48" fillId="2" borderId="16" xfId="0" applyNumberFormat="1" applyFont="1" applyFill="1" applyBorder="1" applyAlignment="1">
      <alignment/>
    </xf>
    <xf numFmtId="3" fontId="49" fillId="2" borderId="0" xfId="0" applyNumberFormat="1" applyFont="1" applyFill="1" applyBorder="1" applyAlignment="1">
      <alignment/>
    </xf>
    <xf numFmtId="3" fontId="49" fillId="2" borderId="16" xfId="0" applyNumberFormat="1" applyFont="1" applyFill="1" applyBorder="1" applyAlignment="1">
      <alignment/>
    </xf>
    <xf numFmtId="0" fontId="50" fillId="2" borderId="17" xfId="0" applyFont="1" applyFill="1" applyBorder="1" applyAlignment="1">
      <alignment horizontal="center"/>
    </xf>
    <xf numFmtId="3" fontId="50" fillId="2" borderId="18" xfId="0" applyNumberFormat="1" applyFont="1" applyFill="1" applyBorder="1" applyAlignment="1">
      <alignment/>
    </xf>
    <xf numFmtId="0" fontId="49" fillId="2" borderId="15" xfId="0" applyFont="1" applyFill="1" applyBorder="1" applyAlignment="1">
      <alignment/>
    </xf>
    <xf numFmtId="49" fontId="5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3" fillId="3" borderId="0" xfId="0" applyFont="1" applyFill="1" applyBorder="1" applyAlignment="1">
      <alignment/>
    </xf>
    <xf numFmtId="0" fontId="55" fillId="3" borderId="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3" fillId="3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9" fillId="0" borderId="0" xfId="0" applyFont="1" applyFill="1" applyAlignment="1">
      <alignment/>
    </xf>
    <xf numFmtId="3" fontId="50" fillId="2" borderId="19" xfId="0" applyNumberFormat="1" applyFont="1" applyFill="1" applyBorder="1" applyAlignment="1">
      <alignment/>
    </xf>
    <xf numFmtId="3" fontId="47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wrapText="1"/>
    </xf>
    <xf numFmtId="0" fontId="61" fillId="0" borderId="2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center"/>
    </xf>
    <xf numFmtId="177" fontId="8" fillId="0" borderId="24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177" fontId="8" fillId="0" borderId="27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28" fillId="0" borderId="26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 horizontal="center"/>
    </xf>
    <xf numFmtId="3" fontId="28" fillId="0" borderId="25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2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177" fontId="8" fillId="0" borderId="29" xfId="0" applyNumberFormat="1" applyFont="1" applyFill="1" applyBorder="1" applyAlignment="1">
      <alignment horizontal="center"/>
    </xf>
    <xf numFmtId="173" fontId="8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173" fontId="8" fillId="0" borderId="32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173" fontId="10" fillId="0" borderId="5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8" fillId="0" borderId="34" xfId="0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173" fontId="10" fillId="0" borderId="5" xfId="0" applyNumberFormat="1" applyFont="1" applyBorder="1" applyAlignment="1">
      <alignment/>
    </xf>
    <xf numFmtId="3" fontId="5" fillId="4" borderId="35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3" fontId="28" fillId="0" borderId="27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" fontId="49" fillId="2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59" fillId="0" borderId="35" xfId="0" applyNumberFormat="1" applyFont="1" applyFill="1" applyBorder="1" applyAlignment="1">
      <alignment/>
    </xf>
    <xf numFmtId="43" fontId="0" fillId="0" borderId="0" xfId="15" applyFill="1" applyAlignment="1">
      <alignment/>
    </xf>
    <xf numFmtId="0" fontId="62" fillId="0" borderId="0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14" fillId="5" borderId="26" xfId="0" applyNumberFormat="1" applyFont="1" applyFill="1" applyBorder="1" applyAlignment="1">
      <alignment horizontal="center" vertical="center"/>
    </xf>
    <xf numFmtId="3" fontId="14" fillId="5" borderId="43" xfId="0" applyNumberFormat="1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Tekstil ve Hammaddeleri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19"/>
          <c:w val="0.79275"/>
          <c:h val="0.74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'!$C$28:$N$28</c:f>
              <c:numCache>
                <c:ptCount val="12"/>
                <c:pt idx="0">
                  <c:v>225309</c:v>
                </c:pt>
                <c:pt idx="1">
                  <c:v>203122</c:v>
                </c:pt>
                <c:pt idx="2">
                  <c:v>254202</c:v>
                </c:pt>
                <c:pt idx="3">
                  <c:v>248101</c:v>
                </c:pt>
                <c:pt idx="4">
                  <c:v>282608</c:v>
                </c:pt>
                <c:pt idx="5">
                  <c:v>241374</c:v>
                </c:pt>
                <c:pt idx="6">
                  <c:v>236620</c:v>
                </c:pt>
                <c:pt idx="7">
                  <c:v>231980</c:v>
                </c:pt>
                <c:pt idx="8">
                  <c:v>254535</c:v>
                </c:pt>
                <c:pt idx="9">
                  <c:v>277605</c:v>
                </c:pt>
                <c:pt idx="10">
                  <c:v>297620</c:v>
                </c:pt>
                <c:pt idx="11">
                  <c:v>226395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'!$C$29:$N$29</c:f>
              <c:numCache>
                <c:ptCount val="12"/>
                <c:pt idx="0">
                  <c:v>287956</c:v>
                </c:pt>
                <c:pt idx="1">
                  <c:v>231473</c:v>
                </c:pt>
                <c:pt idx="2">
                  <c:v>324238</c:v>
                </c:pt>
                <c:pt idx="3">
                  <c:v>310914</c:v>
                </c:pt>
                <c:pt idx="4">
                  <c:v>336117</c:v>
                </c:pt>
                <c:pt idx="5">
                  <c:v>296898</c:v>
                </c:pt>
                <c:pt idx="6">
                  <c:v>272459</c:v>
                </c:pt>
                <c:pt idx="7">
                  <c:v>263256</c:v>
                </c:pt>
                <c:pt idx="8">
                  <c:v>310135</c:v>
                </c:pt>
                <c:pt idx="9">
                  <c:v>356546</c:v>
                </c:pt>
                <c:pt idx="10">
                  <c:v>305164</c:v>
                </c:pt>
                <c:pt idx="11">
                  <c:v>368560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4687"/>
        <c:crossesAt val="150000"/>
        <c:auto val="1"/>
        <c:lblOffset val="100"/>
        <c:noMultiLvlLbl val="0"/>
      </c:catAx>
      <c:valAx>
        <c:axId val="25154687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08046"/>
        <c:crossesAt val="1"/>
        <c:crossBetween val="between"/>
        <c:dispUnits/>
        <c:majorUnit val="25000"/>
        <c:minorUnit val="5279.169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Elektrik Elektronik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375"/>
          <c:w val="0.8135"/>
          <c:h val="0.83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'!$C$40:$N$40</c:f>
              <c:numCache>
                <c:ptCount val="12"/>
                <c:pt idx="0">
                  <c:v>202663</c:v>
                </c:pt>
                <c:pt idx="1">
                  <c:v>210282</c:v>
                </c:pt>
                <c:pt idx="2">
                  <c:v>261237</c:v>
                </c:pt>
                <c:pt idx="3">
                  <c:v>274854</c:v>
                </c:pt>
                <c:pt idx="4">
                  <c:v>284210</c:v>
                </c:pt>
                <c:pt idx="5">
                  <c:v>235404</c:v>
                </c:pt>
                <c:pt idx="6">
                  <c:v>303605</c:v>
                </c:pt>
                <c:pt idx="7">
                  <c:v>309195</c:v>
                </c:pt>
                <c:pt idx="8">
                  <c:v>338406</c:v>
                </c:pt>
                <c:pt idx="9">
                  <c:v>349748</c:v>
                </c:pt>
                <c:pt idx="10">
                  <c:v>382281</c:v>
                </c:pt>
                <c:pt idx="11">
                  <c:v>338896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'!$C$41:$N$41</c:f>
              <c:numCache>
                <c:ptCount val="12"/>
                <c:pt idx="0">
                  <c:v>263130</c:v>
                </c:pt>
                <c:pt idx="1">
                  <c:v>260119</c:v>
                </c:pt>
                <c:pt idx="2">
                  <c:v>323107</c:v>
                </c:pt>
                <c:pt idx="3">
                  <c:v>286787</c:v>
                </c:pt>
                <c:pt idx="4">
                  <c:v>296346</c:v>
                </c:pt>
                <c:pt idx="5">
                  <c:v>320329</c:v>
                </c:pt>
                <c:pt idx="6">
                  <c:v>382049</c:v>
                </c:pt>
                <c:pt idx="7">
                  <c:v>349586</c:v>
                </c:pt>
                <c:pt idx="8">
                  <c:v>411962</c:v>
                </c:pt>
                <c:pt idx="9">
                  <c:v>513869</c:v>
                </c:pt>
                <c:pt idx="10">
                  <c:v>416711</c:v>
                </c:pt>
                <c:pt idx="11">
                  <c:v>558319</c:v>
                </c:pt>
              </c:numCache>
            </c:numRef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Demir ve Demirdışı Metaller</a:t>
            </a:r>
          </a:p>
        </c:rich>
      </c:tx>
      <c:layout>
        <c:manualLayout>
          <c:xMode val="factor"/>
          <c:yMode val="factor"/>
          <c:x val="0.0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375"/>
          <c:y val="0.109"/>
          <c:w val="0.7405"/>
          <c:h val="0.87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'!$C$44:$N$44</c:f>
              <c:numCache>
                <c:ptCount val="12"/>
                <c:pt idx="0">
                  <c:v>314075</c:v>
                </c:pt>
                <c:pt idx="1">
                  <c:v>248801</c:v>
                </c:pt>
                <c:pt idx="2">
                  <c:v>341818</c:v>
                </c:pt>
                <c:pt idx="3">
                  <c:v>349298</c:v>
                </c:pt>
                <c:pt idx="4">
                  <c:v>380999</c:v>
                </c:pt>
                <c:pt idx="5">
                  <c:v>325827</c:v>
                </c:pt>
                <c:pt idx="6">
                  <c:v>375316</c:v>
                </c:pt>
                <c:pt idx="7">
                  <c:v>413019</c:v>
                </c:pt>
                <c:pt idx="8">
                  <c:v>402738</c:v>
                </c:pt>
                <c:pt idx="9">
                  <c:v>504983</c:v>
                </c:pt>
                <c:pt idx="10">
                  <c:v>426148</c:v>
                </c:pt>
                <c:pt idx="11">
                  <c:v>464233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'!$C$45:$N$45</c:f>
              <c:numCache>
                <c:ptCount val="12"/>
                <c:pt idx="0">
                  <c:v>408476</c:v>
                </c:pt>
                <c:pt idx="1">
                  <c:v>320586</c:v>
                </c:pt>
                <c:pt idx="2">
                  <c:v>463697</c:v>
                </c:pt>
                <c:pt idx="3">
                  <c:v>441644</c:v>
                </c:pt>
                <c:pt idx="4">
                  <c:v>476799</c:v>
                </c:pt>
                <c:pt idx="5">
                  <c:v>408275</c:v>
                </c:pt>
                <c:pt idx="6">
                  <c:v>457854</c:v>
                </c:pt>
                <c:pt idx="7">
                  <c:v>471575</c:v>
                </c:pt>
                <c:pt idx="8">
                  <c:v>467840</c:v>
                </c:pt>
                <c:pt idx="9">
                  <c:v>536656</c:v>
                </c:pt>
                <c:pt idx="10">
                  <c:v>416489</c:v>
                </c:pt>
                <c:pt idx="11">
                  <c:v>519492</c:v>
                </c:pt>
              </c:numCache>
            </c:numRef>
          </c:val>
          <c:smooth val="0"/>
        </c:ser>
        <c:marker val="1"/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Çimento ve Toprak Ürünleri</a:t>
            </a:r>
          </a:p>
        </c:rich>
      </c:tx>
      <c:layout>
        <c:manualLayout>
          <c:xMode val="factor"/>
          <c:yMode val="factor"/>
          <c:x val="-0.00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725"/>
          <c:w val="0.796"/>
          <c:h val="0.87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'!$C$46:$N$46</c:f>
              <c:numCache>
                <c:ptCount val="12"/>
                <c:pt idx="0">
                  <c:v>77089</c:v>
                </c:pt>
                <c:pt idx="1">
                  <c:v>77761</c:v>
                </c:pt>
                <c:pt idx="2">
                  <c:v>101946</c:v>
                </c:pt>
                <c:pt idx="3">
                  <c:v>92164</c:v>
                </c:pt>
                <c:pt idx="4">
                  <c:v>108807</c:v>
                </c:pt>
                <c:pt idx="5">
                  <c:v>96803</c:v>
                </c:pt>
                <c:pt idx="6">
                  <c:v>110524</c:v>
                </c:pt>
                <c:pt idx="7">
                  <c:v>89068</c:v>
                </c:pt>
                <c:pt idx="8">
                  <c:v>98273</c:v>
                </c:pt>
                <c:pt idx="9">
                  <c:v>100982</c:v>
                </c:pt>
                <c:pt idx="10">
                  <c:v>99009</c:v>
                </c:pt>
                <c:pt idx="11">
                  <c:v>97244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'!$C$47:$N$47</c:f>
              <c:numCache>
                <c:ptCount val="12"/>
                <c:pt idx="0">
                  <c:v>83414</c:v>
                </c:pt>
                <c:pt idx="1">
                  <c:v>89429</c:v>
                </c:pt>
                <c:pt idx="2">
                  <c:v>111434</c:v>
                </c:pt>
                <c:pt idx="3">
                  <c:v>111148</c:v>
                </c:pt>
                <c:pt idx="4">
                  <c:v>123746</c:v>
                </c:pt>
                <c:pt idx="5">
                  <c:v>115295</c:v>
                </c:pt>
                <c:pt idx="6">
                  <c:v>133349</c:v>
                </c:pt>
                <c:pt idx="7">
                  <c:v>111560</c:v>
                </c:pt>
                <c:pt idx="8">
                  <c:v>144086</c:v>
                </c:pt>
                <c:pt idx="9">
                  <c:v>135384</c:v>
                </c:pt>
                <c:pt idx="10">
                  <c:v>101363</c:v>
                </c:pt>
                <c:pt idx="11">
                  <c:v>135614</c:v>
                </c:pt>
              </c:numCache>
            </c:numRef>
          </c:val>
          <c:smooth val="0"/>
        </c:ser>
        <c:marker val="1"/>
        <c:axId val="36062332"/>
        <c:axId val="56125533"/>
      </c:line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At val="75000"/>
        <c:auto val="1"/>
        <c:lblOffset val="100"/>
        <c:noMultiLvlLbl val="0"/>
      </c:catAx>
      <c:valAx>
        <c:axId val="56125533"/>
        <c:scaling>
          <c:orientation val="minMax"/>
          <c:max val="140000"/>
          <c:min val="7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Kuru Meyve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'!$C$12:$N$12</c:f>
              <c:numCache>
                <c:ptCount val="12"/>
                <c:pt idx="0">
                  <c:v>25640</c:v>
                </c:pt>
                <c:pt idx="1">
                  <c:v>20468</c:v>
                </c:pt>
                <c:pt idx="2">
                  <c:v>21562</c:v>
                </c:pt>
                <c:pt idx="3">
                  <c:v>19938</c:v>
                </c:pt>
                <c:pt idx="4">
                  <c:v>22496</c:v>
                </c:pt>
                <c:pt idx="5">
                  <c:v>18659</c:v>
                </c:pt>
                <c:pt idx="6">
                  <c:v>22023</c:v>
                </c:pt>
                <c:pt idx="7">
                  <c:v>29729</c:v>
                </c:pt>
                <c:pt idx="8">
                  <c:v>55697</c:v>
                </c:pt>
                <c:pt idx="9">
                  <c:v>90060</c:v>
                </c:pt>
                <c:pt idx="10">
                  <c:v>63306</c:v>
                </c:pt>
                <c:pt idx="11">
                  <c:v>28272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'!$C$13:$N$13</c:f>
              <c:numCache>
                <c:ptCount val="12"/>
                <c:pt idx="0">
                  <c:v>32702</c:v>
                </c:pt>
                <c:pt idx="1">
                  <c:v>22280</c:v>
                </c:pt>
                <c:pt idx="2">
                  <c:v>30560</c:v>
                </c:pt>
                <c:pt idx="3">
                  <c:v>27131</c:v>
                </c:pt>
                <c:pt idx="4">
                  <c:v>28188</c:v>
                </c:pt>
                <c:pt idx="5">
                  <c:v>23166</c:v>
                </c:pt>
                <c:pt idx="6">
                  <c:v>20696</c:v>
                </c:pt>
                <c:pt idx="7">
                  <c:v>26724</c:v>
                </c:pt>
                <c:pt idx="8">
                  <c:v>56543</c:v>
                </c:pt>
                <c:pt idx="9">
                  <c:v>114603</c:v>
                </c:pt>
                <c:pt idx="10">
                  <c:v>60135</c:v>
                </c:pt>
                <c:pt idx="11">
                  <c:v>50159</c:v>
                </c:pt>
              </c:numCache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At val="17500"/>
        <c:auto val="1"/>
        <c:lblOffset val="100"/>
        <c:noMultiLvlLbl val="0"/>
      </c:catAx>
      <c:valAx>
        <c:axId val="49874295"/>
        <c:scaling>
          <c:orientation val="minMax"/>
          <c:min val="1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67750"/>
        <c:crossesAt val="1"/>
        <c:crossBetween val="between"/>
        <c:dispUnits/>
        <c:majorUnit val="10000"/>
        <c:minorUnit val="3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Fındık Mamulleri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'!$C$14:$N$14</c:f>
              <c:numCache>
                <c:ptCount val="12"/>
                <c:pt idx="0">
                  <c:v>37071</c:v>
                </c:pt>
                <c:pt idx="1">
                  <c:v>33743</c:v>
                </c:pt>
                <c:pt idx="2">
                  <c:v>37678</c:v>
                </c:pt>
                <c:pt idx="3">
                  <c:v>35556</c:v>
                </c:pt>
                <c:pt idx="4">
                  <c:v>39356</c:v>
                </c:pt>
                <c:pt idx="5">
                  <c:v>31479</c:v>
                </c:pt>
                <c:pt idx="6">
                  <c:v>33538</c:v>
                </c:pt>
                <c:pt idx="7">
                  <c:v>20483</c:v>
                </c:pt>
                <c:pt idx="8">
                  <c:v>118247</c:v>
                </c:pt>
                <c:pt idx="9">
                  <c:v>83550</c:v>
                </c:pt>
                <c:pt idx="10">
                  <c:v>71957</c:v>
                </c:pt>
                <c:pt idx="11">
                  <c:v>50741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'!$C$15:$N$15</c:f>
              <c:numCache>
                <c:ptCount val="12"/>
                <c:pt idx="0">
                  <c:v>52668</c:v>
                </c:pt>
                <c:pt idx="1">
                  <c:v>36557</c:v>
                </c:pt>
                <c:pt idx="2">
                  <c:v>39393</c:v>
                </c:pt>
                <c:pt idx="3">
                  <c:v>30220</c:v>
                </c:pt>
                <c:pt idx="4">
                  <c:v>30628</c:v>
                </c:pt>
                <c:pt idx="5">
                  <c:v>25291</c:v>
                </c:pt>
                <c:pt idx="6">
                  <c:v>26952</c:v>
                </c:pt>
                <c:pt idx="7">
                  <c:v>20604</c:v>
                </c:pt>
                <c:pt idx="8">
                  <c:v>83866</c:v>
                </c:pt>
                <c:pt idx="9">
                  <c:v>151129</c:v>
                </c:pt>
                <c:pt idx="10">
                  <c:v>78764</c:v>
                </c:pt>
                <c:pt idx="11">
                  <c:v>84502</c:v>
                </c:pt>
              </c:numCache>
            </c:numRef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At val="1"/>
        <c:crossBetween val="between"/>
        <c:dispUnits/>
        <c:majorUnit val="20000"/>
        <c:min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Zeytin ve Zeytinyağı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'!$C$16:$N$16</c:f>
              <c:numCache>
                <c:ptCount val="12"/>
                <c:pt idx="0">
                  <c:v>1878</c:v>
                </c:pt>
                <c:pt idx="1">
                  <c:v>832</c:v>
                </c:pt>
                <c:pt idx="2">
                  <c:v>2859</c:v>
                </c:pt>
                <c:pt idx="3">
                  <c:v>3195</c:v>
                </c:pt>
                <c:pt idx="4">
                  <c:v>3733</c:v>
                </c:pt>
                <c:pt idx="5">
                  <c:v>3901</c:v>
                </c:pt>
                <c:pt idx="6">
                  <c:v>1491</c:v>
                </c:pt>
                <c:pt idx="7">
                  <c:v>4285</c:v>
                </c:pt>
                <c:pt idx="8">
                  <c:v>8642</c:v>
                </c:pt>
                <c:pt idx="9">
                  <c:v>4753</c:v>
                </c:pt>
                <c:pt idx="10">
                  <c:v>6733</c:v>
                </c:pt>
                <c:pt idx="11">
                  <c:v>7254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'!$C$17:$N$17</c:f>
              <c:numCache>
                <c:ptCount val="12"/>
                <c:pt idx="0">
                  <c:v>11538</c:v>
                </c:pt>
                <c:pt idx="1">
                  <c:v>9430</c:v>
                </c:pt>
                <c:pt idx="2">
                  <c:v>14999</c:v>
                </c:pt>
                <c:pt idx="3">
                  <c:v>11487</c:v>
                </c:pt>
                <c:pt idx="4">
                  <c:v>14614</c:v>
                </c:pt>
                <c:pt idx="5">
                  <c:v>11737</c:v>
                </c:pt>
                <c:pt idx="6">
                  <c:v>23148</c:v>
                </c:pt>
                <c:pt idx="7">
                  <c:v>16446</c:v>
                </c:pt>
                <c:pt idx="8">
                  <c:v>11248</c:v>
                </c:pt>
                <c:pt idx="9">
                  <c:v>19067</c:v>
                </c:pt>
                <c:pt idx="10">
                  <c:v>14348</c:v>
                </c:pt>
                <c:pt idx="11">
                  <c:v>11848</c:v>
                </c:pt>
              </c:numCache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ax val="2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  <c:majorUnit val="2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Tütün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3"/>
          <c:w val="0.79"/>
          <c:h val="0.887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'!$C$18:$N$18</c:f>
              <c:numCache>
                <c:ptCount val="12"/>
                <c:pt idx="0">
                  <c:v>53335</c:v>
                </c:pt>
                <c:pt idx="1">
                  <c:v>53921</c:v>
                </c:pt>
                <c:pt idx="2">
                  <c:v>55262</c:v>
                </c:pt>
                <c:pt idx="3">
                  <c:v>37017</c:v>
                </c:pt>
                <c:pt idx="4">
                  <c:v>18178</c:v>
                </c:pt>
                <c:pt idx="5">
                  <c:v>21986</c:v>
                </c:pt>
                <c:pt idx="6">
                  <c:v>13828</c:v>
                </c:pt>
                <c:pt idx="7">
                  <c:v>13519</c:v>
                </c:pt>
                <c:pt idx="8">
                  <c:v>26766</c:v>
                </c:pt>
                <c:pt idx="9">
                  <c:v>33557</c:v>
                </c:pt>
                <c:pt idx="10">
                  <c:v>27542</c:v>
                </c:pt>
                <c:pt idx="11">
                  <c:v>24352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'!$C$19:$N$19</c:f>
              <c:numCache>
                <c:ptCount val="12"/>
                <c:pt idx="0">
                  <c:v>66247</c:v>
                </c:pt>
                <c:pt idx="1">
                  <c:v>45538</c:v>
                </c:pt>
                <c:pt idx="2">
                  <c:v>59714</c:v>
                </c:pt>
                <c:pt idx="3">
                  <c:v>40121</c:v>
                </c:pt>
                <c:pt idx="4">
                  <c:v>27886</c:v>
                </c:pt>
                <c:pt idx="5">
                  <c:v>14351</c:v>
                </c:pt>
                <c:pt idx="6">
                  <c:v>13923</c:v>
                </c:pt>
                <c:pt idx="7">
                  <c:v>24067</c:v>
                </c:pt>
                <c:pt idx="8">
                  <c:v>19802</c:v>
                </c:pt>
                <c:pt idx="9">
                  <c:v>29554</c:v>
                </c:pt>
                <c:pt idx="10">
                  <c:v>40538</c:v>
                </c:pt>
                <c:pt idx="11">
                  <c:v>38532</c:v>
                </c:pt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506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Değerli Maden&amp;Mücevherat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0225"/>
          <c:w val="0.7755"/>
          <c:h val="0.897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'!$C$54:$N$54</c:f>
              <c:numCache>
                <c:ptCount val="12"/>
                <c:pt idx="0">
                  <c:v>39799</c:v>
                </c:pt>
                <c:pt idx="1">
                  <c:v>31498</c:v>
                </c:pt>
                <c:pt idx="2">
                  <c:v>46707</c:v>
                </c:pt>
                <c:pt idx="3">
                  <c:v>56571</c:v>
                </c:pt>
                <c:pt idx="4">
                  <c:v>53938</c:v>
                </c:pt>
                <c:pt idx="5">
                  <c:v>34910</c:v>
                </c:pt>
                <c:pt idx="6">
                  <c:v>43773</c:v>
                </c:pt>
                <c:pt idx="7">
                  <c:v>42121</c:v>
                </c:pt>
                <c:pt idx="8">
                  <c:v>52198</c:v>
                </c:pt>
                <c:pt idx="9">
                  <c:v>68255</c:v>
                </c:pt>
                <c:pt idx="10">
                  <c:v>74998</c:v>
                </c:pt>
                <c:pt idx="11">
                  <c:v>50642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940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3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Kesme Çiçek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81275"/>
          <c:h val="0.911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'!$C$20:$N$20</c:f>
              <c:numCache>
                <c:ptCount val="12"/>
                <c:pt idx="0">
                  <c:v>1040</c:v>
                </c:pt>
                <c:pt idx="1">
                  <c:v>1538</c:v>
                </c:pt>
                <c:pt idx="2">
                  <c:v>2040</c:v>
                </c:pt>
                <c:pt idx="3">
                  <c:v>1471</c:v>
                </c:pt>
                <c:pt idx="4">
                  <c:v>1723</c:v>
                </c:pt>
                <c:pt idx="5">
                  <c:v>1140</c:v>
                </c:pt>
                <c:pt idx="6">
                  <c:v>2670</c:v>
                </c:pt>
                <c:pt idx="7">
                  <c:v>1498</c:v>
                </c:pt>
                <c:pt idx="8">
                  <c:v>1208</c:v>
                </c:pt>
                <c:pt idx="9">
                  <c:v>1874</c:v>
                </c:pt>
                <c:pt idx="10">
                  <c:v>2704</c:v>
                </c:pt>
                <c:pt idx="11">
                  <c:v>2015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'!$C$21:$N$21</c:f>
              <c:numCache>
                <c:ptCount val="12"/>
                <c:pt idx="0">
                  <c:v>2252</c:v>
                </c:pt>
                <c:pt idx="1">
                  <c:v>1795</c:v>
                </c:pt>
                <c:pt idx="2">
                  <c:v>2572</c:v>
                </c:pt>
                <c:pt idx="3">
                  <c:v>2432</c:v>
                </c:pt>
                <c:pt idx="4">
                  <c:v>2571</c:v>
                </c:pt>
                <c:pt idx="5">
                  <c:v>1852</c:v>
                </c:pt>
                <c:pt idx="6">
                  <c:v>3459</c:v>
                </c:pt>
                <c:pt idx="7">
                  <c:v>2514</c:v>
                </c:pt>
                <c:pt idx="8">
                  <c:v>2377</c:v>
                </c:pt>
                <c:pt idx="9">
                  <c:v>2837</c:v>
                </c:pt>
                <c:pt idx="10">
                  <c:v>2708</c:v>
                </c:pt>
                <c:pt idx="11">
                  <c:v>2908</c:v>
                </c:pt>
              </c:numCache>
            </c:numRef>
          </c:val>
          <c:smooth val="0"/>
        </c:ser>
        <c:marker val="1"/>
        <c:axId val="45017112"/>
        <c:axId val="2500825"/>
      </c:line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01711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Canlı Hayvan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25"/>
          <c:w val="0.83075"/>
          <c:h val="0.795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'!$C$22:$N$22</c:f>
              <c:numCache>
                <c:ptCount val="12"/>
                <c:pt idx="0">
                  <c:v>15912</c:v>
                </c:pt>
                <c:pt idx="1">
                  <c:v>15556</c:v>
                </c:pt>
                <c:pt idx="2">
                  <c:v>15448</c:v>
                </c:pt>
                <c:pt idx="3">
                  <c:v>14243</c:v>
                </c:pt>
                <c:pt idx="4">
                  <c:v>16173</c:v>
                </c:pt>
                <c:pt idx="5">
                  <c:v>17415</c:v>
                </c:pt>
                <c:pt idx="6">
                  <c:v>22593</c:v>
                </c:pt>
                <c:pt idx="7">
                  <c:v>23475</c:v>
                </c:pt>
                <c:pt idx="8">
                  <c:v>27394</c:v>
                </c:pt>
                <c:pt idx="9">
                  <c:v>31561</c:v>
                </c:pt>
                <c:pt idx="10">
                  <c:v>49120</c:v>
                </c:pt>
                <c:pt idx="11">
                  <c:v>31145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'!$C$23:$N$23</c:f>
              <c:numCache>
                <c:ptCount val="12"/>
                <c:pt idx="0">
                  <c:v>26043</c:v>
                </c:pt>
                <c:pt idx="1">
                  <c:v>21537</c:v>
                </c:pt>
                <c:pt idx="2">
                  <c:v>23071</c:v>
                </c:pt>
                <c:pt idx="3">
                  <c:v>25320</c:v>
                </c:pt>
                <c:pt idx="4">
                  <c:v>22426</c:v>
                </c:pt>
                <c:pt idx="5">
                  <c:v>18820</c:v>
                </c:pt>
                <c:pt idx="6">
                  <c:v>23656</c:v>
                </c:pt>
                <c:pt idx="7">
                  <c:v>24462</c:v>
                </c:pt>
                <c:pt idx="8">
                  <c:v>23918</c:v>
                </c:pt>
                <c:pt idx="9">
                  <c:v>37514</c:v>
                </c:pt>
                <c:pt idx="10">
                  <c:v>44158</c:v>
                </c:pt>
                <c:pt idx="11">
                  <c:v>44330</c:v>
                </c:pt>
              </c:numCache>
            </c:numRef>
          </c:val>
          <c:smooth val="0"/>
        </c:ser>
        <c:marker val="1"/>
        <c:axId val="22507426"/>
        <c:axId val="1240243"/>
      </c:line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250742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Deri ve Deri Mamulleri</a:t>
            </a:r>
          </a:p>
        </c:rich>
      </c:tx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9325"/>
          <c:w val="0.80225"/>
          <c:h val="0.730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'!$C$30:$N$30</c:f>
              <c:numCache>
                <c:ptCount val="12"/>
                <c:pt idx="0">
                  <c:v>40927</c:v>
                </c:pt>
                <c:pt idx="1">
                  <c:v>40129</c:v>
                </c:pt>
                <c:pt idx="2">
                  <c:v>43960</c:v>
                </c:pt>
                <c:pt idx="3">
                  <c:v>37941</c:v>
                </c:pt>
                <c:pt idx="4">
                  <c:v>43416</c:v>
                </c:pt>
                <c:pt idx="5">
                  <c:v>53779</c:v>
                </c:pt>
                <c:pt idx="6">
                  <c:v>74994</c:v>
                </c:pt>
                <c:pt idx="7">
                  <c:v>87689</c:v>
                </c:pt>
                <c:pt idx="8">
                  <c:v>88557</c:v>
                </c:pt>
                <c:pt idx="9">
                  <c:v>90923</c:v>
                </c:pt>
                <c:pt idx="10">
                  <c:v>85909</c:v>
                </c:pt>
                <c:pt idx="11">
                  <c:v>60000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'!$C$31:$N$31</c:f>
              <c:numCache>
                <c:ptCount val="12"/>
                <c:pt idx="0">
                  <c:v>53870</c:v>
                </c:pt>
                <c:pt idx="1">
                  <c:v>46946</c:v>
                </c:pt>
                <c:pt idx="2">
                  <c:v>59806</c:v>
                </c:pt>
                <c:pt idx="3">
                  <c:v>52171</c:v>
                </c:pt>
                <c:pt idx="4">
                  <c:v>59683</c:v>
                </c:pt>
                <c:pt idx="5">
                  <c:v>75865</c:v>
                </c:pt>
                <c:pt idx="6">
                  <c:v>94655</c:v>
                </c:pt>
                <c:pt idx="7">
                  <c:v>111935</c:v>
                </c:pt>
                <c:pt idx="8">
                  <c:v>112920</c:v>
                </c:pt>
                <c:pt idx="9">
                  <c:v>123153</c:v>
                </c:pt>
                <c:pt idx="10">
                  <c:v>113219</c:v>
                </c:pt>
                <c:pt idx="11">
                  <c:v>93117</c:v>
                </c:pt>
              </c:numCache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63737"/>
        <c:crossesAt val="30000"/>
        <c:auto val="1"/>
        <c:lblOffset val="100"/>
        <c:noMultiLvlLbl val="0"/>
      </c:catAx>
      <c:valAx>
        <c:axId val="24263737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5592"/>
        <c:crossesAt val="1"/>
        <c:crossBetween val="between"/>
        <c:dispUnits/>
        <c:minorUnit val="2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Ağaç Ürünleri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35"/>
          <c:w val="0.76875"/>
          <c:h val="0.896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'!$C$24:$N$24</c:f>
              <c:numCache>
                <c:ptCount val="12"/>
                <c:pt idx="0">
                  <c:v>55715</c:v>
                </c:pt>
                <c:pt idx="1">
                  <c:v>46032</c:v>
                </c:pt>
                <c:pt idx="2">
                  <c:v>60291</c:v>
                </c:pt>
                <c:pt idx="3">
                  <c:v>57361</c:v>
                </c:pt>
                <c:pt idx="4">
                  <c:v>61782</c:v>
                </c:pt>
                <c:pt idx="5">
                  <c:v>56151</c:v>
                </c:pt>
                <c:pt idx="6">
                  <c:v>65924</c:v>
                </c:pt>
                <c:pt idx="7">
                  <c:v>67826</c:v>
                </c:pt>
                <c:pt idx="8">
                  <c:v>70355</c:v>
                </c:pt>
                <c:pt idx="9">
                  <c:v>73183</c:v>
                </c:pt>
                <c:pt idx="10">
                  <c:v>77943</c:v>
                </c:pt>
                <c:pt idx="11">
                  <c:v>64581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'!$C$25:$N$25</c:f>
              <c:numCache>
                <c:ptCount val="12"/>
                <c:pt idx="0">
                  <c:v>74063</c:v>
                </c:pt>
                <c:pt idx="1">
                  <c:v>61497</c:v>
                </c:pt>
                <c:pt idx="2">
                  <c:v>83898</c:v>
                </c:pt>
                <c:pt idx="3">
                  <c:v>80566</c:v>
                </c:pt>
                <c:pt idx="4">
                  <c:v>84535</c:v>
                </c:pt>
                <c:pt idx="5">
                  <c:v>83072</c:v>
                </c:pt>
                <c:pt idx="6">
                  <c:v>98356</c:v>
                </c:pt>
                <c:pt idx="7">
                  <c:v>95223</c:v>
                </c:pt>
                <c:pt idx="8">
                  <c:v>103588</c:v>
                </c:pt>
                <c:pt idx="9">
                  <c:v>117323</c:v>
                </c:pt>
                <c:pt idx="10">
                  <c:v>99849</c:v>
                </c:pt>
                <c:pt idx="11">
                  <c:v>134951</c:v>
                </c:pt>
              </c:numCache>
            </c:numRef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50829"/>
        <c:crossesAt val="30000"/>
        <c:auto val="1"/>
        <c:lblOffset val="100"/>
        <c:noMultiLvlLbl val="0"/>
      </c:catAx>
      <c:valAx>
        <c:axId val="33350829"/>
        <c:scaling>
          <c:orientation val="minMax"/>
          <c:min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1162188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Maden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325"/>
          <c:w val="0.798"/>
          <c:h val="0.916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'!$C$52:$N$52</c:f>
              <c:numCache>
                <c:ptCount val="12"/>
                <c:pt idx="0">
                  <c:v>46063</c:v>
                </c:pt>
                <c:pt idx="1">
                  <c:v>45805</c:v>
                </c:pt>
                <c:pt idx="2">
                  <c:v>51661</c:v>
                </c:pt>
                <c:pt idx="3">
                  <c:v>54877</c:v>
                </c:pt>
                <c:pt idx="4">
                  <c:v>55458</c:v>
                </c:pt>
                <c:pt idx="5">
                  <c:v>59721</c:v>
                </c:pt>
                <c:pt idx="6">
                  <c:v>66567</c:v>
                </c:pt>
                <c:pt idx="7">
                  <c:v>60120</c:v>
                </c:pt>
                <c:pt idx="8">
                  <c:v>54851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'!$C$55:$N$55</c:f>
              <c:numCache>
                <c:ptCount val="12"/>
                <c:pt idx="0">
                  <c:v>58719</c:v>
                </c:pt>
                <c:pt idx="1">
                  <c:v>41328</c:v>
                </c:pt>
                <c:pt idx="2">
                  <c:v>52607</c:v>
                </c:pt>
                <c:pt idx="3">
                  <c:v>59786</c:v>
                </c:pt>
                <c:pt idx="4">
                  <c:v>66150</c:v>
                </c:pt>
                <c:pt idx="5">
                  <c:v>63270</c:v>
                </c:pt>
                <c:pt idx="6">
                  <c:v>58666</c:v>
                </c:pt>
                <c:pt idx="7">
                  <c:v>63546</c:v>
                </c:pt>
                <c:pt idx="8">
                  <c:v>86656</c:v>
                </c:pt>
                <c:pt idx="9">
                  <c:v>89355</c:v>
                </c:pt>
                <c:pt idx="10">
                  <c:v>80663</c:v>
                </c:pt>
                <c:pt idx="11">
                  <c:v>66310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in val="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2200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Makine ve Aksamları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6"/>
          <c:w val="0.93825"/>
          <c:h val="0.864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'!$C$42:$N$42</c:f>
              <c:numCache>
                <c:ptCount val="12"/>
                <c:pt idx="0">
                  <c:v>64801</c:v>
                </c:pt>
                <c:pt idx="1">
                  <c:v>63615</c:v>
                </c:pt>
                <c:pt idx="2">
                  <c:v>85716</c:v>
                </c:pt>
                <c:pt idx="3">
                  <c:v>88704</c:v>
                </c:pt>
                <c:pt idx="4">
                  <c:v>95812</c:v>
                </c:pt>
                <c:pt idx="5">
                  <c:v>86594</c:v>
                </c:pt>
                <c:pt idx="6">
                  <c:v>94150</c:v>
                </c:pt>
                <c:pt idx="7">
                  <c:v>89066</c:v>
                </c:pt>
                <c:pt idx="8">
                  <c:v>83471</c:v>
                </c:pt>
                <c:pt idx="9">
                  <c:v>93507</c:v>
                </c:pt>
                <c:pt idx="10">
                  <c:v>102135</c:v>
                </c:pt>
                <c:pt idx="11">
                  <c:v>88539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'!$C$43:$N$43</c:f>
              <c:numCache>
                <c:ptCount val="12"/>
                <c:pt idx="0">
                  <c:v>98345</c:v>
                </c:pt>
                <c:pt idx="1">
                  <c:v>87552</c:v>
                </c:pt>
                <c:pt idx="2">
                  <c:v>118371</c:v>
                </c:pt>
                <c:pt idx="3">
                  <c:v>129498</c:v>
                </c:pt>
                <c:pt idx="4">
                  <c:v>119070</c:v>
                </c:pt>
                <c:pt idx="5">
                  <c:v>118587</c:v>
                </c:pt>
                <c:pt idx="6">
                  <c:v>139092</c:v>
                </c:pt>
                <c:pt idx="7">
                  <c:v>123595</c:v>
                </c:pt>
                <c:pt idx="8">
                  <c:v>126994</c:v>
                </c:pt>
                <c:pt idx="9">
                  <c:v>145063</c:v>
                </c:pt>
                <c:pt idx="10">
                  <c:v>113106</c:v>
                </c:pt>
                <c:pt idx="11">
                  <c:v>160925</c:v>
                </c:pt>
              </c:numCache>
            </c:numRef>
          </c:val>
          <c:smooth val="0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893249"/>
        <c:crossesAt val="55000"/>
        <c:auto val="1"/>
        <c:lblOffset val="100"/>
        <c:noMultiLvlLbl val="0"/>
      </c:catAx>
      <c:valAx>
        <c:axId val="39893249"/>
        <c:scaling>
          <c:orientation val="minMax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45664"/>
        <c:crossesAt val="1"/>
        <c:crossBetween val="between"/>
        <c:dispUnits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775"/>
          <c:y val="0"/>
          <c:w val="0.2945"/>
          <c:h val="0.1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Aylık İhracat Rakamları*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325"/>
          <c:w val="0.7607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'sektör bazında '!$A$56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'!$C$56:$N$56</c:f>
              <c:numCache>
                <c:ptCount val="12"/>
                <c:pt idx="0">
                  <c:v>2444454</c:v>
                </c:pt>
                <c:pt idx="1">
                  <c:v>2324010</c:v>
                </c:pt>
                <c:pt idx="2">
                  <c:v>2862707</c:v>
                </c:pt>
                <c:pt idx="3">
                  <c:v>2739124</c:v>
                </c:pt>
                <c:pt idx="4">
                  <c:v>2996501</c:v>
                </c:pt>
                <c:pt idx="5">
                  <c:v>2753179</c:v>
                </c:pt>
                <c:pt idx="6">
                  <c:v>3160823</c:v>
                </c:pt>
                <c:pt idx="7">
                  <c:v>3013116</c:v>
                </c:pt>
                <c:pt idx="8">
                  <c:v>3315175</c:v>
                </c:pt>
                <c:pt idx="9">
                  <c:v>3646014</c:v>
                </c:pt>
                <c:pt idx="10">
                  <c:v>3675229</c:v>
                </c:pt>
                <c:pt idx="11">
                  <c:v>3274264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'sektör bazında '!$A$57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'!$C$57:$N$57</c:f>
              <c:numCache>
                <c:ptCount val="12"/>
                <c:pt idx="0">
                  <c:v>3452672</c:v>
                </c:pt>
                <c:pt idx="1">
                  <c:v>2946747</c:v>
                </c:pt>
                <c:pt idx="2">
                  <c:v>3817531</c:v>
                </c:pt>
                <c:pt idx="3">
                  <c:v>3723132</c:v>
                </c:pt>
                <c:pt idx="4">
                  <c:v>3904847</c:v>
                </c:pt>
                <c:pt idx="5">
                  <c:v>3831072</c:v>
                </c:pt>
                <c:pt idx="6">
                  <c:v>4236721</c:v>
                </c:pt>
                <c:pt idx="7">
                  <c:v>3869290</c:v>
                </c:pt>
                <c:pt idx="8">
                  <c:v>4246762</c:v>
                </c:pt>
                <c:pt idx="9">
                  <c:v>4930889</c:v>
                </c:pt>
                <c:pt idx="10">
                  <c:v>4021170</c:v>
                </c:pt>
                <c:pt idx="11">
                  <c:v>4910927</c:v>
                </c:pt>
              </c:numCache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  <c:max val="5000000"/>
          <c:min val="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4922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EFEFEF"/>
            </a:gs>
            <a:gs pos="50000">
              <a:srgbClr val="C0C0C0"/>
            </a:gs>
            <a:gs pos="100000">
              <a:srgbClr val="EFE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Sanayi Sektörü</a:t>
            </a:r>
          </a:p>
        </c:rich>
      </c:tx>
      <c:layout>
        <c:manualLayout>
          <c:xMode val="factor"/>
          <c:yMode val="factor"/>
          <c:x val="-0.015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75"/>
          <c:w val="0.7455"/>
          <c:h val="0.8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'!$C$26:$N$26</c:f>
              <c:numCache>
                <c:ptCount val="12"/>
                <c:pt idx="0">
                  <c:v>2041020</c:v>
                </c:pt>
                <c:pt idx="1">
                  <c:v>1953072</c:v>
                </c:pt>
                <c:pt idx="2">
                  <c:v>2463254</c:v>
                </c:pt>
                <c:pt idx="3">
                  <c:v>2374828</c:v>
                </c:pt>
                <c:pt idx="4">
                  <c:v>2638682</c:v>
                </c:pt>
                <c:pt idx="5">
                  <c:v>2408449</c:v>
                </c:pt>
                <c:pt idx="6">
                  <c:v>2782648</c:v>
                </c:pt>
                <c:pt idx="7">
                  <c:v>2633754</c:v>
                </c:pt>
                <c:pt idx="8">
                  <c:v>2759067</c:v>
                </c:pt>
                <c:pt idx="9">
                  <c:v>3014364</c:v>
                </c:pt>
                <c:pt idx="10">
                  <c:v>3069461</c:v>
                </c:pt>
                <c:pt idx="11">
                  <c:v>2811317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'!$C$27:$N$27</c:f>
              <c:numCache>
                <c:ptCount val="12"/>
                <c:pt idx="0">
                  <c:v>2870768</c:v>
                </c:pt>
                <c:pt idx="1">
                  <c:v>2502581</c:v>
                </c:pt>
                <c:pt idx="2">
                  <c:v>3250189</c:v>
                </c:pt>
                <c:pt idx="3">
                  <c:v>3157346</c:v>
                </c:pt>
                <c:pt idx="4">
                  <c:v>3351292</c:v>
                </c:pt>
                <c:pt idx="5">
                  <c:v>3288464</c:v>
                </c:pt>
                <c:pt idx="6">
                  <c:v>3631602</c:v>
                </c:pt>
                <c:pt idx="7">
                  <c:v>3313548</c:v>
                </c:pt>
                <c:pt idx="8">
                  <c:v>3521556</c:v>
                </c:pt>
                <c:pt idx="9">
                  <c:v>3970974</c:v>
                </c:pt>
                <c:pt idx="10">
                  <c:v>3244763</c:v>
                </c:pt>
                <c:pt idx="11">
                  <c:v>4074260</c:v>
                </c:pt>
              </c:numCache>
            </c:numRef>
          </c:val>
          <c:smooth val="0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ax val="5000000"/>
          <c:min val="1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500"/>
        <c:crossesAt val="1"/>
        <c:crossBetween val="between"/>
        <c:dispUnits/>
      </c:valAx>
      <c:spPr>
        <a:gradFill rotWithShape="1">
          <a:gsLst>
            <a:gs pos="0">
              <a:srgbClr val="E9E9E9"/>
            </a:gs>
            <a:gs pos="50000">
              <a:srgbClr val="C0C0C0"/>
            </a:gs>
            <a:gs pos="100000">
              <a:srgbClr val="E9E9E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Madencilik Sektörü</a:t>
            </a:r>
          </a:p>
        </c:rich>
      </c:tx>
      <c:layout>
        <c:manualLayout>
          <c:xMode val="factor"/>
          <c:yMode val="factor"/>
          <c:x val="0.004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05"/>
          <c:w val="0.74075"/>
          <c:h val="0.738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'!$C$50:$N$50</c:f>
              <c:numCache>
                <c:ptCount val="12"/>
                <c:pt idx="0">
                  <c:v>85842</c:v>
                </c:pt>
                <c:pt idx="1">
                  <c:v>77284</c:v>
                </c:pt>
                <c:pt idx="2">
                  <c:v>98319</c:v>
                </c:pt>
                <c:pt idx="3">
                  <c:v>111303</c:v>
                </c:pt>
                <c:pt idx="4">
                  <c:v>109334</c:v>
                </c:pt>
                <c:pt idx="5">
                  <c:v>94596</c:v>
                </c:pt>
                <c:pt idx="6">
                  <c:v>110263</c:v>
                </c:pt>
                <c:pt idx="7">
                  <c:v>102215</c:v>
                </c:pt>
                <c:pt idx="8">
                  <c:v>106967</c:v>
                </c:pt>
                <c:pt idx="9">
                  <c:v>69496</c:v>
                </c:pt>
                <c:pt idx="10">
                  <c:v>68275</c:v>
                </c:pt>
                <c:pt idx="11">
                  <c:v>49245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'!$C$51:$N$51</c:f>
              <c:numCache>
                <c:ptCount val="12"/>
                <c:pt idx="0">
                  <c:v>103685</c:v>
                </c:pt>
                <c:pt idx="1">
                  <c:v>82049</c:v>
                </c:pt>
                <c:pt idx="2">
                  <c:v>115407</c:v>
                </c:pt>
                <c:pt idx="3">
                  <c:v>127957</c:v>
                </c:pt>
                <c:pt idx="4">
                  <c:v>134544</c:v>
                </c:pt>
                <c:pt idx="5">
                  <c:v>136562</c:v>
                </c:pt>
                <c:pt idx="6">
                  <c:v>142624</c:v>
                </c:pt>
                <c:pt idx="7">
                  <c:v>144205</c:v>
                </c:pt>
                <c:pt idx="8">
                  <c:v>168657</c:v>
                </c:pt>
                <c:pt idx="9">
                  <c:v>168242</c:v>
                </c:pt>
                <c:pt idx="10">
                  <c:v>160271</c:v>
                </c:pt>
                <c:pt idx="11">
                  <c:v>144102</c:v>
                </c:pt>
              </c:numCache>
            </c:numRef>
          </c:val>
          <c:smooth val="0"/>
        </c:ser>
        <c:marker val="1"/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4"/>
        <c:crossesAt val="1"/>
        <c:crossBetween val="between"/>
        <c:dispUnits/>
      </c:valAx>
      <c:spPr>
        <a:gradFill rotWithShape="1">
          <a:gsLst>
            <a:gs pos="0">
              <a:srgbClr val="EDEDED"/>
            </a:gs>
            <a:gs pos="50000">
              <a:srgbClr val="C0C0C0"/>
            </a:gs>
            <a:gs pos="100000">
              <a:srgbClr val="EDEDED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Tarım Sektörü</a:t>
            </a:r>
          </a:p>
        </c:rich>
      </c:tx>
      <c:layout>
        <c:manualLayout>
          <c:xMode val="factor"/>
          <c:yMode val="factor"/>
          <c:x val="0.01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575"/>
          <c:w val="0.744"/>
          <c:h val="0.79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'!$C$4:$N$4</c:f>
              <c:numCache>
                <c:ptCount val="12"/>
                <c:pt idx="0">
                  <c:v>357371</c:v>
                </c:pt>
                <c:pt idx="1">
                  <c:v>325133</c:v>
                </c:pt>
                <c:pt idx="2">
                  <c:v>347792</c:v>
                </c:pt>
                <c:pt idx="3">
                  <c:v>309418</c:v>
                </c:pt>
                <c:pt idx="4">
                  <c:v>302361</c:v>
                </c:pt>
                <c:pt idx="5">
                  <c:v>285009</c:v>
                </c:pt>
                <c:pt idx="6">
                  <c:v>311608</c:v>
                </c:pt>
                <c:pt idx="7">
                  <c:v>319242</c:v>
                </c:pt>
                <c:pt idx="8">
                  <c:v>501258</c:v>
                </c:pt>
                <c:pt idx="9">
                  <c:v>562154</c:v>
                </c:pt>
                <c:pt idx="10">
                  <c:v>537493</c:v>
                </c:pt>
                <c:pt idx="11">
                  <c:v>413701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'!$C$5:$N$5</c:f>
              <c:numCache>
                <c:ptCount val="12"/>
                <c:pt idx="0">
                  <c:v>478219</c:v>
                </c:pt>
                <c:pt idx="1">
                  <c:v>362118</c:v>
                </c:pt>
                <c:pt idx="2">
                  <c:v>451936</c:v>
                </c:pt>
                <c:pt idx="3">
                  <c:v>437828</c:v>
                </c:pt>
                <c:pt idx="4">
                  <c:v>419011</c:v>
                </c:pt>
                <c:pt idx="5">
                  <c:v>406046</c:v>
                </c:pt>
                <c:pt idx="6">
                  <c:v>462495</c:v>
                </c:pt>
                <c:pt idx="7">
                  <c:v>411537</c:v>
                </c:pt>
                <c:pt idx="8">
                  <c:v>556549</c:v>
                </c:pt>
                <c:pt idx="9">
                  <c:v>791673</c:v>
                </c:pt>
                <c:pt idx="10">
                  <c:v>616136</c:v>
                </c:pt>
                <c:pt idx="11">
                  <c:v>692564</c:v>
                </c:pt>
              </c:numCache>
            </c:numRef>
          </c:val>
          <c:smooth val="0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90920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50000">
              <a:srgbClr val="C0C0C0"/>
            </a:gs>
            <a:gs pos="100000">
              <a:srgbClr val="ECECE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38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Halı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25"/>
          <c:w val="0.8745"/>
          <c:h val="0.8227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'!$C$32:$N$32</c:f>
              <c:numCache>
                <c:ptCount val="12"/>
                <c:pt idx="0">
                  <c:v>17633</c:v>
                </c:pt>
                <c:pt idx="1">
                  <c:v>16114</c:v>
                </c:pt>
                <c:pt idx="2">
                  <c:v>22965</c:v>
                </c:pt>
                <c:pt idx="3">
                  <c:v>22431</c:v>
                </c:pt>
                <c:pt idx="4">
                  <c:v>24844</c:v>
                </c:pt>
                <c:pt idx="5">
                  <c:v>23538</c:v>
                </c:pt>
                <c:pt idx="6">
                  <c:v>22649</c:v>
                </c:pt>
                <c:pt idx="7">
                  <c:v>24880</c:v>
                </c:pt>
                <c:pt idx="8">
                  <c:v>25078</c:v>
                </c:pt>
                <c:pt idx="9">
                  <c:v>30161</c:v>
                </c:pt>
                <c:pt idx="10">
                  <c:v>37226</c:v>
                </c:pt>
                <c:pt idx="11">
                  <c:v>23417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'!$C$33:$N$33</c:f>
              <c:numCache>
                <c:ptCount val="12"/>
                <c:pt idx="0">
                  <c:v>27960</c:v>
                </c:pt>
                <c:pt idx="1">
                  <c:v>19644</c:v>
                </c:pt>
                <c:pt idx="2">
                  <c:v>25930</c:v>
                </c:pt>
                <c:pt idx="3">
                  <c:v>26442</c:v>
                </c:pt>
                <c:pt idx="4">
                  <c:v>28614</c:v>
                </c:pt>
                <c:pt idx="5">
                  <c:v>24583</c:v>
                </c:pt>
                <c:pt idx="6">
                  <c:v>31350</c:v>
                </c:pt>
                <c:pt idx="7">
                  <c:v>35113</c:v>
                </c:pt>
                <c:pt idx="8">
                  <c:v>39042</c:v>
                </c:pt>
                <c:pt idx="9">
                  <c:v>42949</c:v>
                </c:pt>
                <c:pt idx="10">
                  <c:v>37758</c:v>
                </c:pt>
                <c:pt idx="11">
                  <c:v>45069</c:v>
                </c:pt>
              </c:numCache>
            </c:numRef>
          </c:val>
          <c:smooth val="0"/>
        </c:ser>
        <c:marker val="1"/>
        <c:axId val="17047042"/>
        <c:axId val="19205651"/>
      </c:line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651"/>
        <c:crossesAt val="10000"/>
        <c:auto val="1"/>
        <c:lblOffset val="100"/>
        <c:noMultiLvlLbl val="0"/>
      </c:catAx>
      <c:valAx>
        <c:axId val="19205651"/>
        <c:scaling>
          <c:orientation val="minMax"/>
          <c:max val="50000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7042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0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Konfeksiyon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0475"/>
          <c:w val="0.89575"/>
          <c:h val="0.71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'!$C$36:$N$36</c:f>
              <c:numCache>
                <c:ptCount val="12"/>
                <c:pt idx="0">
                  <c:v>670194</c:v>
                </c:pt>
                <c:pt idx="1">
                  <c:v>636344</c:v>
                </c:pt>
                <c:pt idx="2">
                  <c:v>755304</c:v>
                </c:pt>
                <c:pt idx="3">
                  <c:v>689719</c:v>
                </c:pt>
                <c:pt idx="4">
                  <c:v>772480</c:v>
                </c:pt>
                <c:pt idx="5">
                  <c:v>756132</c:v>
                </c:pt>
                <c:pt idx="6">
                  <c:v>892965</c:v>
                </c:pt>
                <c:pt idx="7">
                  <c:v>853636</c:v>
                </c:pt>
                <c:pt idx="8">
                  <c:v>764323</c:v>
                </c:pt>
                <c:pt idx="9">
                  <c:v>800080</c:v>
                </c:pt>
                <c:pt idx="10">
                  <c:v>858039</c:v>
                </c:pt>
                <c:pt idx="11">
                  <c:v>734219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'!$C$37:$N$37</c:f>
              <c:numCache>
                <c:ptCount val="12"/>
                <c:pt idx="0">
                  <c:v>958856</c:v>
                </c:pt>
                <c:pt idx="1">
                  <c:v>748173</c:v>
                </c:pt>
                <c:pt idx="2">
                  <c:v>935122</c:v>
                </c:pt>
                <c:pt idx="3">
                  <c:v>882289</c:v>
                </c:pt>
                <c:pt idx="4">
                  <c:v>991111</c:v>
                </c:pt>
                <c:pt idx="5">
                  <c:v>961671</c:v>
                </c:pt>
                <c:pt idx="6">
                  <c:v>1100399</c:v>
                </c:pt>
                <c:pt idx="7">
                  <c:v>1029189</c:v>
                </c:pt>
                <c:pt idx="8">
                  <c:v>932233</c:v>
                </c:pt>
                <c:pt idx="9">
                  <c:v>1068990</c:v>
                </c:pt>
                <c:pt idx="10">
                  <c:v>876642</c:v>
                </c:pt>
                <c:pt idx="11">
                  <c:v>1033236</c:v>
                </c:pt>
              </c:numCache>
            </c:numRef>
          </c:val>
          <c:smooth val="0"/>
        </c:ser>
        <c:marker val="1"/>
        <c:axId val="38633132"/>
        <c:axId val="12153869"/>
      </c:line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3869"/>
        <c:crossesAt val="500000"/>
        <c:auto val="1"/>
        <c:lblOffset val="100"/>
        <c:noMultiLvlLbl val="0"/>
      </c:catAx>
      <c:valAx>
        <c:axId val="12153869"/>
        <c:scaling>
          <c:orientation val="minMax"/>
          <c:max val="1200000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between"/>
        <c:dispUnits/>
        <c:majorUnit val="100000"/>
        <c:minorUnit val="50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Kimyevi Maddeler ve Mamulleri</a:t>
            </a:r>
          </a:p>
        </c:rich>
      </c:tx>
      <c:layout>
        <c:manualLayout>
          <c:xMode val="factor"/>
          <c:yMode val="factor"/>
          <c:x val="0.004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"/>
          <c:w val="0.69625"/>
          <c:h val="0.800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'!$C$34:$N$34</c:f>
              <c:numCache>
                <c:ptCount val="12"/>
                <c:pt idx="0">
                  <c:v>170026</c:v>
                </c:pt>
                <c:pt idx="1">
                  <c:v>156059</c:v>
                </c:pt>
                <c:pt idx="2">
                  <c:v>216520</c:v>
                </c:pt>
                <c:pt idx="3">
                  <c:v>220835</c:v>
                </c:pt>
                <c:pt idx="4">
                  <c:v>234809</c:v>
                </c:pt>
                <c:pt idx="5">
                  <c:v>198713</c:v>
                </c:pt>
                <c:pt idx="6">
                  <c:v>251905</c:v>
                </c:pt>
                <c:pt idx="7">
                  <c:v>225406</c:v>
                </c:pt>
                <c:pt idx="8">
                  <c:v>254862</c:v>
                </c:pt>
                <c:pt idx="9">
                  <c:v>245664</c:v>
                </c:pt>
                <c:pt idx="10">
                  <c:v>239419</c:v>
                </c:pt>
                <c:pt idx="11">
                  <c:v>263462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'!$C$35:$N$35</c:f>
              <c:numCache>
                <c:ptCount val="12"/>
                <c:pt idx="0">
                  <c:v>235110</c:v>
                </c:pt>
                <c:pt idx="1">
                  <c:v>266078</c:v>
                </c:pt>
                <c:pt idx="2">
                  <c:v>287726</c:v>
                </c:pt>
                <c:pt idx="3">
                  <c:v>267134</c:v>
                </c:pt>
                <c:pt idx="4">
                  <c:v>311882</c:v>
                </c:pt>
                <c:pt idx="5">
                  <c:v>286825</c:v>
                </c:pt>
                <c:pt idx="6">
                  <c:v>338648</c:v>
                </c:pt>
                <c:pt idx="7">
                  <c:v>302863</c:v>
                </c:pt>
                <c:pt idx="8">
                  <c:v>305132</c:v>
                </c:pt>
                <c:pt idx="9">
                  <c:v>333663</c:v>
                </c:pt>
                <c:pt idx="10">
                  <c:v>256293</c:v>
                </c:pt>
                <c:pt idx="11">
                  <c:v>388074</c:v>
                </c:pt>
              </c:numCache>
            </c:numRef>
          </c:val>
          <c:smooth val="0"/>
        </c:ser>
        <c:marker val="1"/>
        <c:axId val="42275958"/>
        <c:axId val="44939303"/>
      </c:line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  <c:min val="12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75958"/>
        <c:crossesAt val="1"/>
        <c:crossBetween val="between"/>
        <c:dispUnits/>
        <c:majorUnit val="25000"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Hububat, Bakliyat</a:t>
            </a:r>
          </a:p>
        </c:rich>
      </c:tx>
      <c:layout>
        <c:manualLayout>
          <c:xMode val="factor"/>
          <c:yMode val="factor"/>
          <c:x val="0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75"/>
          <c:w val="0.659"/>
          <c:h val="0.847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'!$C$6:$N$6</c:f>
              <c:numCache>
                <c:ptCount val="12"/>
                <c:pt idx="0">
                  <c:v>79911</c:v>
                </c:pt>
                <c:pt idx="1">
                  <c:v>87477</c:v>
                </c:pt>
                <c:pt idx="2">
                  <c:v>81087</c:v>
                </c:pt>
                <c:pt idx="3">
                  <c:v>78024</c:v>
                </c:pt>
                <c:pt idx="4">
                  <c:v>74380</c:v>
                </c:pt>
                <c:pt idx="5">
                  <c:v>58098</c:v>
                </c:pt>
                <c:pt idx="6">
                  <c:v>81569</c:v>
                </c:pt>
                <c:pt idx="7">
                  <c:v>85578</c:v>
                </c:pt>
                <c:pt idx="8">
                  <c:v>103086</c:v>
                </c:pt>
                <c:pt idx="9">
                  <c:v>132278</c:v>
                </c:pt>
                <c:pt idx="10">
                  <c:v>116635</c:v>
                </c:pt>
                <c:pt idx="11">
                  <c:v>94637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'!$C$7:$N$7</c:f>
              <c:numCache>
                <c:ptCount val="12"/>
                <c:pt idx="0">
                  <c:v>112286</c:v>
                </c:pt>
                <c:pt idx="1">
                  <c:v>92182</c:v>
                </c:pt>
                <c:pt idx="2">
                  <c:v>110128</c:v>
                </c:pt>
                <c:pt idx="3">
                  <c:v>149976</c:v>
                </c:pt>
                <c:pt idx="4">
                  <c:v>137622</c:v>
                </c:pt>
                <c:pt idx="5">
                  <c:v>122312</c:v>
                </c:pt>
                <c:pt idx="6">
                  <c:v>129805</c:v>
                </c:pt>
                <c:pt idx="7">
                  <c:v>98749</c:v>
                </c:pt>
                <c:pt idx="8">
                  <c:v>128884</c:v>
                </c:pt>
                <c:pt idx="9">
                  <c:v>152778</c:v>
                </c:pt>
                <c:pt idx="10">
                  <c:v>131345</c:v>
                </c:pt>
                <c:pt idx="11">
                  <c:v>154588</c:v>
                </c:pt>
              </c:numCache>
            </c:numRef>
          </c:val>
          <c:smooth val="0"/>
        </c:ser>
        <c:marker val="1"/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05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Yaş Meyve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575"/>
          <c:w val="0.82125"/>
          <c:h val="0.874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'!$C$8:$N$8</c:f>
              <c:numCache>
                <c:ptCount val="12"/>
                <c:pt idx="0">
                  <c:v>55246</c:v>
                </c:pt>
                <c:pt idx="1">
                  <c:v>35650</c:v>
                </c:pt>
                <c:pt idx="2">
                  <c:v>40300</c:v>
                </c:pt>
                <c:pt idx="3">
                  <c:v>33389</c:v>
                </c:pt>
                <c:pt idx="4">
                  <c:v>34311</c:v>
                </c:pt>
                <c:pt idx="5">
                  <c:v>49995</c:v>
                </c:pt>
                <c:pt idx="6">
                  <c:v>30224</c:v>
                </c:pt>
                <c:pt idx="7">
                  <c:v>29275</c:v>
                </c:pt>
                <c:pt idx="8">
                  <c:v>38854</c:v>
                </c:pt>
                <c:pt idx="9">
                  <c:v>54681</c:v>
                </c:pt>
                <c:pt idx="10">
                  <c:v>74648</c:v>
                </c:pt>
                <c:pt idx="11">
                  <c:v>70030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'!$C$9:$N$9</c:f>
              <c:numCache>
                <c:ptCount val="12"/>
                <c:pt idx="0">
                  <c:v>59070</c:v>
                </c:pt>
                <c:pt idx="1">
                  <c:v>38749</c:v>
                </c:pt>
                <c:pt idx="2">
                  <c:v>42711</c:v>
                </c:pt>
                <c:pt idx="3">
                  <c:v>32603</c:v>
                </c:pt>
                <c:pt idx="4">
                  <c:v>27267</c:v>
                </c:pt>
                <c:pt idx="5">
                  <c:v>58996</c:v>
                </c:pt>
                <c:pt idx="6">
                  <c:v>71232</c:v>
                </c:pt>
                <c:pt idx="7">
                  <c:v>37397</c:v>
                </c:pt>
                <c:pt idx="8">
                  <c:v>56741</c:v>
                </c:pt>
                <c:pt idx="9">
                  <c:v>84511</c:v>
                </c:pt>
                <c:pt idx="10">
                  <c:v>84120</c:v>
                </c:pt>
                <c:pt idx="11">
                  <c:v>103236</c:v>
                </c:pt>
              </c:numCache>
            </c:numRef>
          </c:val>
          <c:smooth val="0"/>
        </c:ser>
        <c:marker val="1"/>
        <c:axId val="11626346"/>
        <c:axId val="37528251"/>
      </c:line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At val="10000"/>
        <c:auto val="1"/>
        <c:lblOffset val="100"/>
        <c:noMultiLvlLbl val="0"/>
      </c:catAx>
      <c:valAx>
        <c:axId val="37528251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263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"/>
          <c:y val="0.38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Meyve Sebze Mamulleri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075"/>
          <c:w val="0.8085"/>
          <c:h val="0.839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'!$C$10:$N$10</c:f>
              <c:numCache>
                <c:ptCount val="12"/>
                <c:pt idx="0">
                  <c:v>31621</c:v>
                </c:pt>
                <c:pt idx="1">
                  <c:v>29916</c:v>
                </c:pt>
                <c:pt idx="2">
                  <c:v>31265</c:v>
                </c:pt>
                <c:pt idx="3">
                  <c:v>29223</c:v>
                </c:pt>
                <c:pt idx="4">
                  <c:v>30230</c:v>
                </c:pt>
                <c:pt idx="5">
                  <c:v>26186</c:v>
                </c:pt>
                <c:pt idx="6">
                  <c:v>37748</c:v>
                </c:pt>
                <c:pt idx="7">
                  <c:v>43574</c:v>
                </c:pt>
                <c:pt idx="8">
                  <c:v>51009</c:v>
                </c:pt>
                <c:pt idx="9">
                  <c:v>56656</c:v>
                </c:pt>
                <c:pt idx="10">
                  <c:v>46905</c:v>
                </c:pt>
                <c:pt idx="11">
                  <c:v>40674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'!$C$11:$N$11</c:f>
              <c:numCache>
                <c:ptCount val="12"/>
                <c:pt idx="0">
                  <c:v>41350</c:v>
                </c:pt>
                <c:pt idx="1">
                  <c:v>32553</c:v>
                </c:pt>
                <c:pt idx="2">
                  <c:v>44890</c:v>
                </c:pt>
                <c:pt idx="3">
                  <c:v>37972</c:v>
                </c:pt>
                <c:pt idx="4">
                  <c:v>43272</c:v>
                </c:pt>
                <c:pt idx="5">
                  <c:v>46448</c:v>
                </c:pt>
                <c:pt idx="6">
                  <c:v>51267</c:v>
                </c:pt>
                <c:pt idx="7">
                  <c:v>65351</c:v>
                </c:pt>
                <c:pt idx="8">
                  <c:v>69584</c:v>
                </c:pt>
                <c:pt idx="9">
                  <c:v>82358</c:v>
                </c:pt>
                <c:pt idx="10">
                  <c:v>60169</c:v>
                </c:pt>
                <c:pt idx="11">
                  <c:v>67510</c:v>
                </c:pt>
              </c:numCache>
            </c:numRef>
          </c:val>
          <c:smooth val="0"/>
        </c:ser>
        <c:marker val="1"/>
        <c:axId val="2209940"/>
        <c:axId val="19889461"/>
      </c:line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99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Taşıt Araçları</a:t>
            </a:r>
          </a:p>
        </c:rich>
      </c:tx>
      <c:layout>
        <c:manualLayout>
          <c:xMode val="factor"/>
          <c:yMode val="factor"/>
          <c:x val="-0.00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75"/>
          <c:w val="0.85975"/>
          <c:h val="0.85625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'!$C$38:$N$38</c:f>
              <c:numCache>
                <c:ptCount val="12"/>
                <c:pt idx="0">
                  <c:v>253872</c:v>
                </c:pt>
                <c:pt idx="1">
                  <c:v>295783</c:v>
                </c:pt>
                <c:pt idx="2">
                  <c:v>372759</c:v>
                </c:pt>
                <c:pt idx="3">
                  <c:v>344585</c:v>
                </c:pt>
                <c:pt idx="4">
                  <c:v>402207</c:v>
                </c:pt>
                <c:pt idx="5">
                  <c:v>384416</c:v>
                </c:pt>
                <c:pt idx="6">
                  <c:v>411552</c:v>
                </c:pt>
                <c:pt idx="7">
                  <c:v>303537</c:v>
                </c:pt>
                <c:pt idx="8">
                  <c:v>439503</c:v>
                </c:pt>
                <c:pt idx="9">
                  <c:v>513803</c:v>
                </c:pt>
                <c:pt idx="10">
                  <c:v>533777</c:v>
                </c:pt>
                <c:pt idx="11">
                  <c:v>507103</c:v>
                </c:pt>
              </c:numCache>
            </c:numRef>
          </c:val>
          <c:smooth val="0"/>
        </c:ser>
        <c:ser>
          <c:idx val="1"/>
          <c:order val="1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'sektör bazında 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'sektör bazında '!$C$39:$N$39</c:f>
              <c:numCache>
                <c:ptCount val="12"/>
                <c:pt idx="0">
                  <c:v>444761</c:v>
                </c:pt>
                <c:pt idx="1">
                  <c:v>426095</c:v>
                </c:pt>
                <c:pt idx="2">
                  <c:v>592833</c:v>
                </c:pt>
                <c:pt idx="3">
                  <c:v>640267</c:v>
                </c:pt>
                <c:pt idx="4">
                  <c:v>596917</c:v>
                </c:pt>
                <c:pt idx="5">
                  <c:v>664755</c:v>
                </c:pt>
                <c:pt idx="6">
                  <c:v>671064</c:v>
                </c:pt>
                <c:pt idx="7">
                  <c:v>504710</c:v>
                </c:pt>
                <c:pt idx="8">
                  <c:v>651522</c:v>
                </c:pt>
                <c:pt idx="9">
                  <c:v>699688</c:v>
                </c:pt>
                <c:pt idx="10">
                  <c:v>597017</c:v>
                </c:pt>
                <c:pt idx="11">
                  <c:v>761482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  <c:min val="1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874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png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123825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0" y="9525"/>
        <a:ext cx="5095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8</xdr:col>
      <xdr:colOff>123825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0" y="2628900"/>
        <a:ext cx="50958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114300</xdr:rowOff>
    </xdr:from>
    <xdr:to>
      <xdr:col>8</xdr:col>
      <xdr:colOff>123825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5210175"/>
        <a:ext cx="50958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123825</xdr:colOff>
      <xdr:row>64</xdr:row>
      <xdr:rowOff>152400</xdr:rowOff>
    </xdr:to>
    <xdr:graphicFrame>
      <xdr:nvGraphicFramePr>
        <xdr:cNvPr id="4" name="Chart 4"/>
        <xdr:cNvGraphicFramePr/>
      </xdr:nvGraphicFramePr>
      <xdr:xfrm>
        <a:off x="0" y="7620000"/>
        <a:ext cx="50958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190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152400</xdr:rowOff>
    </xdr:from>
    <xdr:to>
      <xdr:col>7</xdr:col>
      <xdr:colOff>438150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0" y="259080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7</xdr:col>
      <xdr:colOff>438150</xdr:colOff>
      <xdr:row>47</xdr:row>
      <xdr:rowOff>133350</xdr:rowOff>
    </xdr:to>
    <xdr:graphicFrame>
      <xdr:nvGraphicFramePr>
        <xdr:cNvPr id="3" name="Chart 3"/>
        <xdr:cNvGraphicFramePr/>
      </xdr:nvGraphicFramePr>
      <xdr:xfrm>
        <a:off x="0" y="5200650"/>
        <a:ext cx="52578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438150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0" y="7810500"/>
        <a:ext cx="5257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495300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91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7</xdr:col>
      <xdr:colOff>495300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0" y="2628900"/>
        <a:ext cx="5191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495300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0" y="5057775"/>
        <a:ext cx="5191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47</xdr:row>
      <xdr:rowOff>38100</xdr:rowOff>
    </xdr:from>
    <xdr:to>
      <xdr:col>7</xdr:col>
      <xdr:colOff>495300</xdr:colOff>
      <xdr:row>62</xdr:row>
      <xdr:rowOff>152400</xdr:rowOff>
    </xdr:to>
    <xdr:graphicFrame>
      <xdr:nvGraphicFramePr>
        <xdr:cNvPr id="4" name="Chart 4"/>
        <xdr:cNvGraphicFramePr/>
      </xdr:nvGraphicFramePr>
      <xdr:xfrm>
        <a:off x="19050" y="7705725"/>
        <a:ext cx="5172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276225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48627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95250</xdr:rowOff>
    </xdr:from>
    <xdr:to>
      <xdr:col>6</xdr:col>
      <xdr:colOff>276225</xdr:colOff>
      <xdr:row>25</xdr:row>
      <xdr:rowOff>76200</xdr:rowOff>
    </xdr:to>
    <xdr:graphicFrame>
      <xdr:nvGraphicFramePr>
        <xdr:cNvPr id="2" name="Chart 2"/>
        <xdr:cNvGraphicFramePr/>
      </xdr:nvGraphicFramePr>
      <xdr:xfrm>
        <a:off x="38100" y="2057400"/>
        <a:ext cx="444817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6</xdr:col>
      <xdr:colOff>266700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0" y="4162425"/>
        <a:ext cx="44767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133350</xdr:rowOff>
    </xdr:from>
    <xdr:to>
      <xdr:col>6</xdr:col>
      <xdr:colOff>276225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0" y="6343650"/>
        <a:ext cx="44862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123825</xdr:rowOff>
    </xdr:from>
    <xdr:to>
      <xdr:col>6</xdr:col>
      <xdr:colOff>285750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0" y="8286750"/>
        <a:ext cx="44958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542925</xdr:colOff>
      <xdr:row>12</xdr:row>
      <xdr:rowOff>142875</xdr:rowOff>
    </xdr:to>
    <xdr:graphicFrame>
      <xdr:nvGraphicFramePr>
        <xdr:cNvPr id="1" name="Chart 1"/>
        <xdr:cNvGraphicFramePr/>
      </xdr:nvGraphicFramePr>
      <xdr:xfrm>
        <a:off x="57150" y="0"/>
        <a:ext cx="50196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9525</xdr:rowOff>
    </xdr:from>
    <xdr:to>
      <xdr:col>6</xdr:col>
      <xdr:colOff>533400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85725" y="2133600"/>
        <a:ext cx="49815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133350</xdr:rowOff>
    </xdr:from>
    <xdr:to>
      <xdr:col>6</xdr:col>
      <xdr:colOff>523875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66675" y="4057650"/>
        <a:ext cx="499110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37</xdr:row>
      <xdr:rowOff>57150</xdr:rowOff>
    </xdr:from>
    <xdr:to>
      <xdr:col>6</xdr:col>
      <xdr:colOff>533400</xdr:colOff>
      <xdr:row>50</xdr:row>
      <xdr:rowOff>95250</xdr:rowOff>
    </xdr:to>
    <xdr:graphicFrame>
      <xdr:nvGraphicFramePr>
        <xdr:cNvPr id="4" name="Chart 4"/>
        <xdr:cNvGraphicFramePr/>
      </xdr:nvGraphicFramePr>
      <xdr:xfrm>
        <a:off x="76200" y="6105525"/>
        <a:ext cx="499110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50</xdr:row>
      <xdr:rowOff>95250</xdr:rowOff>
    </xdr:from>
    <xdr:to>
      <xdr:col>6</xdr:col>
      <xdr:colOff>552450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85725" y="8267700"/>
        <a:ext cx="5000625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8</xdr:col>
      <xdr:colOff>561975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609600" y="676275"/>
        <a:ext cx="360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0</xdr:colOff>
      <xdr:row>24</xdr:row>
      <xdr:rowOff>104775</xdr:rowOff>
    </xdr:from>
    <xdr:to>
      <xdr:col>8</xdr:col>
      <xdr:colOff>295275</xdr:colOff>
      <xdr:row>37</xdr:row>
      <xdr:rowOff>66675</xdr:rowOff>
    </xdr:to>
    <xdr:graphicFrame>
      <xdr:nvGraphicFramePr>
        <xdr:cNvPr id="5" name="Chart 5"/>
        <xdr:cNvGraphicFramePr/>
      </xdr:nvGraphicFramePr>
      <xdr:xfrm>
        <a:off x="609600" y="3943350"/>
        <a:ext cx="33432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37</xdr:row>
      <xdr:rowOff>85725</xdr:rowOff>
    </xdr:from>
    <xdr:to>
      <xdr:col>8</xdr:col>
      <xdr:colOff>285750</xdr:colOff>
      <xdr:row>49</xdr:row>
      <xdr:rowOff>133350</xdr:rowOff>
    </xdr:to>
    <xdr:graphicFrame>
      <xdr:nvGraphicFramePr>
        <xdr:cNvPr id="6" name="Chart 6"/>
        <xdr:cNvGraphicFramePr/>
      </xdr:nvGraphicFramePr>
      <xdr:xfrm>
        <a:off x="619125" y="5981700"/>
        <a:ext cx="33242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49</xdr:row>
      <xdr:rowOff>142875</xdr:rowOff>
    </xdr:from>
    <xdr:to>
      <xdr:col>8</xdr:col>
      <xdr:colOff>276225</xdr:colOff>
      <xdr:row>64</xdr:row>
      <xdr:rowOff>0</xdr:rowOff>
    </xdr:to>
    <xdr:graphicFrame>
      <xdr:nvGraphicFramePr>
        <xdr:cNvPr id="7" name="Chart 7"/>
        <xdr:cNvGraphicFramePr/>
      </xdr:nvGraphicFramePr>
      <xdr:xfrm>
        <a:off x="609600" y="7934325"/>
        <a:ext cx="3324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I40" sqref="I40"/>
    </sheetView>
  </sheetViews>
  <sheetFormatPr defaultColWidth="9.140625" defaultRowHeight="12.75"/>
  <cols>
    <col min="1" max="1" width="48.7109375" style="50" customWidth="1"/>
    <col min="2" max="2" width="12.7109375" style="50" customWidth="1"/>
    <col min="3" max="3" width="13.421875" style="50" customWidth="1"/>
    <col min="4" max="4" width="10.28125" style="50" customWidth="1"/>
    <col min="5" max="5" width="12.7109375" style="50" bestFit="1" customWidth="1"/>
    <col min="6" max="7" width="18.00390625" style="50" bestFit="1" customWidth="1"/>
    <col min="8" max="8" width="15.140625" style="50" bestFit="1" customWidth="1"/>
    <col min="9" max="9" width="12.7109375" style="50" customWidth="1"/>
    <col min="10" max="16384" width="9.140625" style="50" customWidth="1"/>
  </cols>
  <sheetData>
    <row r="1" spans="2:10" ht="12.75">
      <c r="B1" s="51"/>
      <c r="C1" s="51"/>
      <c r="D1" s="51"/>
      <c r="E1" s="51"/>
      <c r="F1" s="51"/>
      <c r="G1" s="51"/>
      <c r="H1" s="51"/>
      <c r="I1" s="51"/>
      <c r="J1" s="51"/>
    </row>
    <row r="2" spans="2:10" ht="12.75">
      <c r="B2" s="51"/>
      <c r="C2" s="51"/>
      <c r="D2" s="51"/>
      <c r="G2" s="51"/>
      <c r="H2" s="51"/>
      <c r="I2" s="51"/>
      <c r="J2" s="51"/>
    </row>
    <row r="3" spans="3:10" ht="18" customHeight="1">
      <c r="C3" s="99" t="s">
        <v>100</v>
      </c>
      <c r="D3" s="99"/>
      <c r="E3" s="99"/>
      <c r="F3" s="99"/>
      <c r="G3" s="99"/>
      <c r="J3" s="51"/>
    </row>
    <row r="4" spans="3:10" ht="12.75" customHeight="1">
      <c r="C4" s="99"/>
      <c r="D4" s="99"/>
      <c r="E4" s="99"/>
      <c r="F4" s="99"/>
      <c r="G4" s="99"/>
      <c r="J4" s="51"/>
    </row>
    <row r="5" spans="2:10" ht="12.75">
      <c r="B5" s="51"/>
      <c r="C5" s="51"/>
      <c r="D5" s="51"/>
      <c r="E5" s="51"/>
      <c r="F5" s="51"/>
      <c r="G5" s="51"/>
      <c r="H5" s="51"/>
      <c r="I5" s="51"/>
      <c r="J5" s="51"/>
    </row>
    <row r="6" spans="2:10" ht="12.75">
      <c r="B6" s="51"/>
      <c r="C6" s="51"/>
      <c r="D6" s="51"/>
      <c r="E6" s="51"/>
      <c r="F6" s="51"/>
      <c r="G6" s="51"/>
      <c r="H6" s="51"/>
      <c r="I6" s="51"/>
      <c r="J6" s="51"/>
    </row>
    <row r="7" spans="2:10" ht="13.5" thickBot="1">
      <c r="B7" s="51"/>
      <c r="C7" s="51"/>
      <c r="D7" s="51"/>
      <c r="E7" s="51"/>
      <c r="F7" s="51"/>
      <c r="G7" s="51"/>
      <c r="H7" s="51"/>
      <c r="I7" s="51"/>
      <c r="J7" s="51"/>
    </row>
    <row r="8" spans="1:10" ht="27.75" thickBot="1" thickTop="1">
      <c r="A8" s="103" t="s">
        <v>0</v>
      </c>
      <c r="B8" s="104"/>
      <c r="C8" s="104"/>
      <c r="D8" s="104"/>
      <c r="E8" s="104"/>
      <c r="F8" s="104"/>
      <c r="G8" s="104"/>
      <c r="H8" s="104"/>
      <c r="I8" s="105"/>
      <c r="J8" s="51"/>
    </row>
    <row r="9" spans="1:10" ht="32.25" customHeight="1" thickBot="1" thickTop="1">
      <c r="A9" s="52"/>
      <c r="B9" s="100" t="s">
        <v>83</v>
      </c>
      <c r="C9" s="101"/>
      <c r="D9" s="101"/>
      <c r="E9" s="102"/>
      <c r="F9" s="100" t="s">
        <v>98</v>
      </c>
      <c r="G9" s="101"/>
      <c r="H9" s="101"/>
      <c r="I9" s="102"/>
      <c r="J9" s="51"/>
    </row>
    <row r="10" spans="1:10" ht="31.5" thickBot="1" thickTop="1">
      <c r="A10" s="53" t="s">
        <v>2</v>
      </c>
      <c r="B10" s="54">
        <v>2002</v>
      </c>
      <c r="C10" s="55">
        <v>2003</v>
      </c>
      <c r="D10" s="56" t="s">
        <v>92</v>
      </c>
      <c r="E10" s="57" t="s">
        <v>93</v>
      </c>
      <c r="F10" s="54">
        <v>2002</v>
      </c>
      <c r="G10" s="55">
        <v>2003</v>
      </c>
      <c r="H10" s="56" t="s">
        <v>92</v>
      </c>
      <c r="I10" s="57" t="s">
        <v>93</v>
      </c>
      <c r="J10" s="51"/>
    </row>
    <row r="11" spans="1:11" ht="19.5" customHeight="1" thickTop="1">
      <c r="A11" s="58" t="s">
        <v>4</v>
      </c>
      <c r="B11" s="59">
        <v>406705</v>
      </c>
      <c r="C11" s="59">
        <v>692564</v>
      </c>
      <c r="D11" s="60">
        <f aca="true" t="shared" si="0" ref="D11:D43">((C11-B11)/B11)*100</f>
        <v>70.28657134778278</v>
      </c>
      <c r="E11" s="60">
        <f aca="true" t="shared" si="1" ref="E11:E43">+C11/C$43*100</f>
        <v>14.102510585068767</v>
      </c>
      <c r="F11" s="61">
        <v>4555309</v>
      </c>
      <c r="G11" s="61">
        <v>6086113</v>
      </c>
      <c r="H11" s="60">
        <f aca="true" t="shared" si="2" ref="H11:H43">((G11-F11)/F11)*100</f>
        <v>33.60483339329999</v>
      </c>
      <c r="I11" s="60">
        <f aca="true" t="shared" si="3" ref="I11:I43">+G11/G$43*100</f>
        <v>12.708059021177318</v>
      </c>
      <c r="J11" s="62"/>
      <c r="K11" s="63"/>
    </row>
    <row r="12" spans="1:10" ht="19.5" customHeight="1">
      <c r="A12" s="64" t="s">
        <v>5</v>
      </c>
      <c r="B12" s="65">
        <v>310255</v>
      </c>
      <c r="C12" s="65">
        <v>513283</v>
      </c>
      <c r="D12" s="66">
        <f t="shared" si="0"/>
        <v>65.4390743098419</v>
      </c>
      <c r="E12" s="66">
        <f t="shared" si="1"/>
        <v>10.451855627257338</v>
      </c>
      <c r="F12" s="61">
        <v>3518116</v>
      </c>
      <c r="G12" s="61">
        <v>4633936</v>
      </c>
      <c r="H12" s="66">
        <f t="shared" si="2"/>
        <v>31.71640730436404</v>
      </c>
      <c r="I12" s="66">
        <f t="shared" si="3"/>
        <v>9.675852582487105</v>
      </c>
      <c r="J12" s="67"/>
    </row>
    <row r="13" spans="1:10" ht="19.5" customHeight="1">
      <c r="A13" s="68" t="s">
        <v>6</v>
      </c>
      <c r="B13" s="69">
        <v>94562</v>
      </c>
      <c r="C13" s="69">
        <v>154588</v>
      </c>
      <c r="D13" s="70">
        <f t="shared" si="0"/>
        <v>63.47792982381929</v>
      </c>
      <c r="E13" s="70">
        <f t="shared" si="1"/>
        <v>3.1478374653095025</v>
      </c>
      <c r="F13" s="71">
        <v>1071948</v>
      </c>
      <c r="G13" s="71">
        <v>1520657</v>
      </c>
      <c r="H13" s="70">
        <f t="shared" si="2"/>
        <v>41.85921332004911</v>
      </c>
      <c r="I13" s="70">
        <f t="shared" si="3"/>
        <v>3.175195548779071</v>
      </c>
      <c r="J13" s="62"/>
    </row>
    <row r="14" spans="1:10" ht="19.5" customHeight="1">
      <c r="A14" s="68" t="s">
        <v>7</v>
      </c>
      <c r="B14" s="69">
        <v>69785</v>
      </c>
      <c r="C14" s="69">
        <v>103236</v>
      </c>
      <c r="D14" s="70">
        <f t="shared" si="0"/>
        <v>47.934369850254356</v>
      </c>
      <c r="E14" s="70">
        <f t="shared" si="1"/>
        <v>2.1021693053063095</v>
      </c>
      <c r="F14" s="71">
        <v>545133</v>
      </c>
      <c r="G14" s="71">
        <v>696635</v>
      </c>
      <c r="H14" s="70">
        <f t="shared" si="2"/>
        <v>27.791749903234624</v>
      </c>
      <c r="I14" s="70">
        <f t="shared" si="3"/>
        <v>1.454603076909328</v>
      </c>
      <c r="J14" s="62"/>
    </row>
    <row r="15" spans="1:10" ht="19.5" customHeight="1">
      <c r="A15" s="68" t="s">
        <v>8</v>
      </c>
      <c r="B15" s="69">
        <v>40611</v>
      </c>
      <c r="C15" s="69">
        <v>67510</v>
      </c>
      <c r="D15" s="70">
        <f t="shared" si="0"/>
        <v>66.2357489350176</v>
      </c>
      <c r="E15" s="70">
        <f t="shared" si="1"/>
        <v>1.3746895443569005</v>
      </c>
      <c r="F15" s="71">
        <v>454437</v>
      </c>
      <c r="G15" s="71">
        <v>642722</v>
      </c>
      <c r="H15" s="70">
        <f t="shared" si="2"/>
        <v>41.432585814975454</v>
      </c>
      <c r="I15" s="70">
        <f t="shared" si="3"/>
        <v>1.3420304733430235</v>
      </c>
      <c r="J15" s="62"/>
    </row>
    <row r="16" spans="1:10" ht="19.5" customHeight="1">
      <c r="A16" s="68" t="s">
        <v>9</v>
      </c>
      <c r="B16" s="69">
        <v>28160</v>
      </c>
      <c r="C16" s="69">
        <v>50159</v>
      </c>
      <c r="D16" s="70">
        <f t="shared" si="0"/>
        <v>78.12144886363637</v>
      </c>
      <c r="E16" s="70">
        <f t="shared" si="1"/>
        <v>1.0213753940956565</v>
      </c>
      <c r="F16" s="71">
        <v>416816</v>
      </c>
      <c r="G16" s="71">
        <v>492885</v>
      </c>
      <c r="H16" s="70">
        <f t="shared" si="2"/>
        <v>18.250019193121187</v>
      </c>
      <c r="I16" s="70">
        <f t="shared" si="3"/>
        <v>1.0291645374729292</v>
      </c>
      <c r="J16" s="62"/>
    </row>
    <row r="17" spans="1:10" ht="19.5" customHeight="1">
      <c r="A17" s="68" t="s">
        <v>10</v>
      </c>
      <c r="B17" s="69">
        <v>43512</v>
      </c>
      <c r="C17" s="69">
        <v>84502</v>
      </c>
      <c r="D17" s="70">
        <f t="shared" si="0"/>
        <v>94.20389777532635</v>
      </c>
      <c r="E17" s="70">
        <f t="shared" si="1"/>
        <v>1.720693465816128</v>
      </c>
      <c r="F17" s="71">
        <v>580325</v>
      </c>
      <c r="G17" s="71">
        <v>660574</v>
      </c>
      <c r="H17" s="70">
        <f t="shared" si="2"/>
        <v>13.828285874294577</v>
      </c>
      <c r="I17" s="70">
        <f t="shared" si="3"/>
        <v>1.3793061975443415</v>
      </c>
      <c r="J17" s="62"/>
    </row>
    <row r="18" spans="1:10" ht="19.5" customHeight="1">
      <c r="A18" s="68" t="s">
        <v>11</v>
      </c>
      <c r="B18" s="69">
        <v>7254</v>
      </c>
      <c r="C18" s="69">
        <v>11848</v>
      </c>
      <c r="D18" s="70">
        <f t="shared" si="0"/>
        <v>63.33057623380204</v>
      </c>
      <c r="E18" s="70">
        <f t="shared" si="1"/>
        <v>0.2412579132208644</v>
      </c>
      <c r="F18" s="71">
        <v>49268</v>
      </c>
      <c r="G18" s="71">
        <v>169911</v>
      </c>
      <c r="H18" s="70">
        <f t="shared" si="2"/>
        <v>244.87091012421857</v>
      </c>
      <c r="I18" s="70">
        <f t="shared" si="3"/>
        <v>0.35478128919841934</v>
      </c>
      <c r="J18" s="62"/>
    </row>
    <row r="19" spans="1:11" ht="19.5" customHeight="1">
      <c r="A19" s="68" t="s">
        <v>12</v>
      </c>
      <c r="B19" s="69">
        <v>24357</v>
      </c>
      <c r="C19" s="69">
        <v>38532</v>
      </c>
      <c r="D19" s="70">
        <f t="shared" si="0"/>
        <v>58.196822268752314</v>
      </c>
      <c r="E19" s="70">
        <f t="shared" si="1"/>
        <v>0.7846176495802116</v>
      </c>
      <c r="F19" s="71">
        <v>379267</v>
      </c>
      <c r="G19" s="71">
        <v>420273</v>
      </c>
      <c r="H19" s="70">
        <f t="shared" si="2"/>
        <v>10.811908233513593</v>
      </c>
      <c r="I19" s="70">
        <f t="shared" si="3"/>
        <v>0.8775476382063978</v>
      </c>
      <c r="J19" s="62"/>
      <c r="K19" s="63"/>
    </row>
    <row r="20" spans="1:10" ht="19.5" customHeight="1">
      <c r="A20" s="68" t="s">
        <v>13</v>
      </c>
      <c r="B20" s="69">
        <v>2015</v>
      </c>
      <c r="C20" s="69">
        <v>2908</v>
      </c>
      <c r="D20" s="70">
        <f t="shared" si="0"/>
        <v>44.31761786600496</v>
      </c>
      <c r="E20" s="70">
        <f t="shared" si="1"/>
        <v>0.05921488957176516</v>
      </c>
      <c r="F20" s="71">
        <v>20921</v>
      </c>
      <c r="G20" s="71">
        <v>30279</v>
      </c>
      <c r="H20" s="70">
        <f t="shared" si="2"/>
        <v>44.73017542182496</v>
      </c>
      <c r="I20" s="70">
        <f t="shared" si="3"/>
        <v>0.0632238210335937</v>
      </c>
      <c r="J20" s="62"/>
    </row>
    <row r="21" spans="1:10" ht="19.5" customHeight="1">
      <c r="A21" s="64" t="s">
        <v>14</v>
      </c>
      <c r="B21" s="65">
        <v>31981</v>
      </c>
      <c r="C21" s="65">
        <v>44330</v>
      </c>
      <c r="D21" s="66">
        <f>((C21-B21)/B21)*100</f>
        <v>38.6135517963791</v>
      </c>
      <c r="E21" s="66">
        <f t="shared" si="1"/>
        <v>0.9026808991459251</v>
      </c>
      <c r="F21" s="61">
        <v>280399</v>
      </c>
      <c r="G21" s="61">
        <v>335256</v>
      </c>
      <c r="H21" s="66">
        <f t="shared" si="2"/>
        <v>19.563907146601807</v>
      </c>
      <c r="I21" s="66">
        <f t="shared" si="3"/>
        <v>0.7000285790296406</v>
      </c>
      <c r="J21" s="62"/>
    </row>
    <row r="22" spans="1:10" ht="19.5" customHeight="1">
      <c r="A22" s="68" t="s">
        <v>15</v>
      </c>
      <c r="B22" s="69">
        <v>31981</v>
      </c>
      <c r="C22" s="69">
        <v>44330</v>
      </c>
      <c r="D22" s="70">
        <f t="shared" si="0"/>
        <v>38.6135517963791</v>
      </c>
      <c r="E22" s="70">
        <f t="shared" si="1"/>
        <v>0.9026808991459251</v>
      </c>
      <c r="F22" s="71">
        <v>280399</v>
      </c>
      <c r="G22" s="71">
        <v>335256</v>
      </c>
      <c r="H22" s="70">
        <f t="shared" si="2"/>
        <v>19.563907146601807</v>
      </c>
      <c r="I22" s="70">
        <f t="shared" si="3"/>
        <v>0.7000285790296406</v>
      </c>
      <c r="J22" s="62"/>
    </row>
    <row r="23" spans="1:10" ht="19.5" customHeight="1">
      <c r="A23" s="64" t="s">
        <v>16</v>
      </c>
      <c r="B23" s="65">
        <v>64469</v>
      </c>
      <c r="C23" s="65">
        <v>134951</v>
      </c>
      <c r="D23" s="66">
        <f t="shared" si="0"/>
        <v>109.32696334672478</v>
      </c>
      <c r="E23" s="66">
        <f t="shared" si="1"/>
        <v>2.7479740586655024</v>
      </c>
      <c r="F23" s="61">
        <v>756794</v>
      </c>
      <c r="G23" s="61">
        <v>1116921</v>
      </c>
      <c r="H23" s="66">
        <f t="shared" si="2"/>
        <v>47.58586880974215</v>
      </c>
      <c r="I23" s="66">
        <f t="shared" si="3"/>
        <v>2.3321778596605736</v>
      </c>
      <c r="J23" s="62"/>
    </row>
    <row r="24" spans="1:10" ht="19.5" customHeight="1">
      <c r="A24" s="68" t="s">
        <v>17</v>
      </c>
      <c r="B24" s="69">
        <v>64469</v>
      </c>
      <c r="C24" s="69">
        <v>134951</v>
      </c>
      <c r="D24" s="70">
        <f t="shared" si="0"/>
        <v>109.32696334672478</v>
      </c>
      <c r="E24" s="70">
        <f t="shared" si="1"/>
        <v>2.7479740586655024</v>
      </c>
      <c r="F24" s="71">
        <v>756794</v>
      </c>
      <c r="G24" s="71">
        <v>1116921</v>
      </c>
      <c r="H24" s="70">
        <f t="shared" si="2"/>
        <v>47.58586880974215</v>
      </c>
      <c r="I24" s="70">
        <f t="shared" si="3"/>
        <v>2.3321778596605736</v>
      </c>
      <c r="J24" s="62"/>
    </row>
    <row r="25" spans="1:10" ht="19.5" customHeight="1">
      <c r="A25" s="72" t="s">
        <v>18</v>
      </c>
      <c r="B25" s="65">
        <v>2753816</v>
      </c>
      <c r="C25" s="65">
        <v>4074260</v>
      </c>
      <c r="D25" s="66">
        <f t="shared" si="0"/>
        <v>47.94960883370567</v>
      </c>
      <c r="E25" s="66">
        <f t="shared" si="1"/>
        <v>82.96315542870012</v>
      </c>
      <c r="F25" s="61">
        <v>30342521</v>
      </c>
      <c r="G25" s="61">
        <v>40177342</v>
      </c>
      <c r="H25" s="66">
        <f t="shared" si="2"/>
        <v>32.41266933620974</v>
      </c>
      <c r="I25" s="66">
        <f t="shared" si="3"/>
        <v>83.89197398241313</v>
      </c>
      <c r="J25" s="62"/>
    </row>
    <row r="26" spans="1:10" ht="19.5" customHeight="1">
      <c r="A26" s="64" t="s">
        <v>19</v>
      </c>
      <c r="B26" s="65">
        <v>308870</v>
      </c>
      <c r="C26" s="65">
        <v>506746</v>
      </c>
      <c r="D26" s="66">
        <f t="shared" si="0"/>
        <v>64.06449315245897</v>
      </c>
      <c r="E26" s="66">
        <f t="shared" si="1"/>
        <v>10.318744302246806</v>
      </c>
      <c r="F26" s="61">
        <v>4016635</v>
      </c>
      <c r="G26" s="61">
        <v>5045510</v>
      </c>
      <c r="H26" s="66">
        <f t="shared" si="2"/>
        <v>25.615347174936232</v>
      </c>
      <c r="I26" s="66">
        <f t="shared" si="3"/>
        <v>10.535236344106718</v>
      </c>
      <c r="J26" s="62"/>
    </row>
    <row r="27" spans="1:10" ht="19.5" customHeight="1">
      <c r="A27" s="68" t="s">
        <v>20</v>
      </c>
      <c r="B27" s="69">
        <v>225416</v>
      </c>
      <c r="C27" s="69">
        <v>368560</v>
      </c>
      <c r="D27" s="70">
        <f t="shared" si="0"/>
        <v>63.50214714128545</v>
      </c>
      <c r="E27" s="70">
        <f t="shared" si="1"/>
        <v>7.504896733345863</v>
      </c>
      <c r="F27" s="71">
        <v>2977682</v>
      </c>
      <c r="G27" s="71">
        <v>3663717</v>
      </c>
      <c r="H27" s="70">
        <f t="shared" si="2"/>
        <v>23.039229843885277</v>
      </c>
      <c r="I27" s="70">
        <f t="shared" si="3"/>
        <v>7.649994647304561</v>
      </c>
      <c r="J27" s="62"/>
    </row>
    <row r="28" spans="1:10" ht="19.5" customHeight="1">
      <c r="A28" s="68" t="s">
        <v>21</v>
      </c>
      <c r="B28" s="69">
        <v>60085</v>
      </c>
      <c r="C28" s="69">
        <v>93117</v>
      </c>
      <c r="D28" s="70">
        <f t="shared" si="0"/>
        <v>54.97545144378797</v>
      </c>
      <c r="E28" s="70">
        <f t="shared" si="1"/>
        <v>1.8961185943101984</v>
      </c>
      <c r="F28" s="71">
        <v>748081</v>
      </c>
      <c r="G28" s="71">
        <v>997339</v>
      </c>
      <c r="H28" s="70">
        <f t="shared" si="2"/>
        <v>33.31965388774745</v>
      </c>
      <c r="I28" s="70">
        <f t="shared" si="3"/>
        <v>2.0824856318182006</v>
      </c>
      <c r="J28" s="62"/>
    </row>
    <row r="29" spans="1:10" ht="19.5" customHeight="1">
      <c r="A29" s="68" t="s">
        <v>22</v>
      </c>
      <c r="B29" s="69">
        <v>23369</v>
      </c>
      <c r="C29" s="69">
        <v>45069</v>
      </c>
      <c r="D29" s="70">
        <f t="shared" si="0"/>
        <v>92.85805982284224</v>
      </c>
      <c r="E29" s="70">
        <f t="shared" si="1"/>
        <v>0.9177289745907443</v>
      </c>
      <c r="F29" s="71">
        <v>290872</v>
      </c>
      <c r="G29" s="71">
        <v>384454</v>
      </c>
      <c r="H29" s="70">
        <f t="shared" si="2"/>
        <v>32.172914546604694</v>
      </c>
      <c r="I29" s="70">
        <f t="shared" si="3"/>
        <v>0.8027560649839569</v>
      </c>
      <c r="J29" s="62"/>
    </row>
    <row r="30" spans="1:10" ht="19.5" customHeight="1">
      <c r="A30" s="64" t="s">
        <v>23</v>
      </c>
      <c r="B30" s="65">
        <v>259976</v>
      </c>
      <c r="C30" s="65">
        <v>388074</v>
      </c>
      <c r="D30" s="66">
        <f t="shared" si="0"/>
        <v>49.27300981629074</v>
      </c>
      <c r="E30" s="66">
        <f t="shared" si="1"/>
        <v>7.902255521208114</v>
      </c>
      <c r="F30" s="61">
        <v>2679909</v>
      </c>
      <c r="G30" s="61">
        <v>3579429</v>
      </c>
      <c r="H30" s="66">
        <f t="shared" si="2"/>
        <v>33.56531882239285</v>
      </c>
      <c r="I30" s="66">
        <f t="shared" si="3"/>
        <v>7.473997770681173</v>
      </c>
      <c r="J30" s="62"/>
    </row>
    <row r="31" spans="1:10" ht="19.5" customHeight="1">
      <c r="A31" s="68" t="s">
        <v>24</v>
      </c>
      <c r="B31" s="69">
        <v>259976</v>
      </c>
      <c r="C31" s="69">
        <v>388074</v>
      </c>
      <c r="D31" s="70">
        <f t="shared" si="0"/>
        <v>49.27300981629074</v>
      </c>
      <c r="E31" s="70">
        <f t="shared" si="1"/>
        <v>7.902255521208114</v>
      </c>
      <c r="F31" s="71">
        <v>2679909</v>
      </c>
      <c r="G31" s="71">
        <v>3579429</v>
      </c>
      <c r="H31" s="70">
        <f t="shared" si="2"/>
        <v>33.56531882239285</v>
      </c>
      <c r="I31" s="70">
        <f t="shared" si="3"/>
        <v>7.473997770681173</v>
      </c>
      <c r="J31" s="62"/>
    </row>
    <row r="32" spans="1:10" ht="19.5" customHeight="1">
      <c r="A32" s="64" t="s">
        <v>25</v>
      </c>
      <c r="B32" s="65">
        <v>2184970</v>
      </c>
      <c r="C32" s="65">
        <v>3179441</v>
      </c>
      <c r="D32" s="66">
        <f t="shared" si="0"/>
        <v>45.51417181929271</v>
      </c>
      <c r="E32" s="66">
        <f t="shared" si="1"/>
        <v>64.74217596799953</v>
      </c>
      <c r="F32" s="61">
        <v>23645976</v>
      </c>
      <c r="G32" s="61">
        <v>31552403</v>
      </c>
      <c r="H32" s="66">
        <f t="shared" si="2"/>
        <v>33.43667015478659</v>
      </c>
      <c r="I32" s="66">
        <f t="shared" si="3"/>
        <v>65.88273986762523</v>
      </c>
      <c r="J32" s="62"/>
    </row>
    <row r="33" spans="1:10" ht="19.5" customHeight="1">
      <c r="A33" s="68" t="s">
        <v>26</v>
      </c>
      <c r="B33" s="69">
        <v>729023</v>
      </c>
      <c r="C33" s="69">
        <v>1033236</v>
      </c>
      <c r="D33" s="70">
        <f t="shared" si="0"/>
        <v>41.728861778023465</v>
      </c>
      <c r="E33" s="70">
        <f t="shared" si="1"/>
        <v>21.039530825850193</v>
      </c>
      <c r="F33" s="71">
        <v>9172193</v>
      </c>
      <c r="G33" s="71">
        <v>11517909</v>
      </c>
      <c r="H33" s="70">
        <f t="shared" si="2"/>
        <v>25.574211096517484</v>
      </c>
      <c r="I33" s="70">
        <f t="shared" si="3"/>
        <v>24.049876723049575</v>
      </c>
      <c r="J33" s="62"/>
    </row>
    <row r="34" spans="1:10" ht="19.5" customHeight="1">
      <c r="A34" s="68" t="s">
        <v>27</v>
      </c>
      <c r="B34" s="69">
        <v>506629</v>
      </c>
      <c r="C34" s="69">
        <v>761482</v>
      </c>
      <c r="D34" s="70">
        <f t="shared" si="0"/>
        <v>50.303673891545884</v>
      </c>
      <c r="E34" s="70">
        <f t="shared" si="1"/>
        <v>15.505870887512682</v>
      </c>
      <c r="F34" s="71">
        <v>4761229</v>
      </c>
      <c r="G34" s="71">
        <v>7251111</v>
      </c>
      <c r="H34" s="70">
        <f t="shared" si="2"/>
        <v>52.294943175386024</v>
      </c>
      <c r="I34" s="70">
        <f t="shared" si="3"/>
        <v>15.14062367180959</v>
      </c>
      <c r="J34" s="62"/>
    </row>
    <row r="35" spans="1:10" ht="19.5" customHeight="1">
      <c r="A35" s="68" t="s">
        <v>85</v>
      </c>
      <c r="B35" s="69">
        <v>340502</v>
      </c>
      <c r="C35" s="69">
        <v>558319</v>
      </c>
      <c r="D35" s="70">
        <f t="shared" si="0"/>
        <v>63.96937462922391</v>
      </c>
      <c r="E35" s="70">
        <f t="shared" si="1"/>
        <v>11.36891263095542</v>
      </c>
      <c r="F35" s="71">
        <v>3486446</v>
      </c>
      <c r="G35" s="71">
        <v>4382316</v>
      </c>
      <c r="H35" s="70">
        <f t="shared" si="2"/>
        <v>25.6957945139549</v>
      </c>
      <c r="I35" s="70">
        <f t="shared" si="3"/>
        <v>9.150459476754653</v>
      </c>
      <c r="J35" s="62"/>
    </row>
    <row r="36" spans="1:10" ht="19.5" customHeight="1">
      <c r="A36" s="68" t="s">
        <v>84</v>
      </c>
      <c r="B36" s="69">
        <v>88541</v>
      </c>
      <c r="C36" s="69">
        <v>160925</v>
      </c>
      <c r="D36" s="70">
        <f t="shared" si="0"/>
        <v>81.75195672061531</v>
      </c>
      <c r="E36" s="70">
        <f t="shared" si="1"/>
        <v>3.2768762394554023</v>
      </c>
      <c r="F36" s="71">
        <v>1035977</v>
      </c>
      <c r="G36" s="71">
        <v>1480196</v>
      </c>
      <c r="H36" s="70">
        <f t="shared" si="2"/>
        <v>42.87923380538371</v>
      </c>
      <c r="I36" s="70">
        <f t="shared" si="3"/>
        <v>3.0907112850041694</v>
      </c>
      <c r="J36" s="62"/>
    </row>
    <row r="37" spans="1:10" ht="19.5" customHeight="1">
      <c r="A37" s="68" t="s">
        <v>28</v>
      </c>
      <c r="B37" s="69">
        <v>412636</v>
      </c>
      <c r="C37" s="69">
        <v>519492</v>
      </c>
      <c r="D37" s="70">
        <f t="shared" si="0"/>
        <v>25.895947033220562</v>
      </c>
      <c r="E37" s="70">
        <f t="shared" si="1"/>
        <v>10.578287968849873</v>
      </c>
      <c r="F37" s="71">
        <v>3954344</v>
      </c>
      <c r="G37" s="71">
        <v>5389383</v>
      </c>
      <c r="H37" s="70">
        <f t="shared" si="2"/>
        <v>36.29019124284584</v>
      </c>
      <c r="I37" s="70">
        <f t="shared" si="3"/>
        <v>11.253257580286412</v>
      </c>
      <c r="J37" s="62"/>
    </row>
    <row r="38" spans="1:10" ht="19.5" customHeight="1">
      <c r="A38" s="68" t="s">
        <v>29</v>
      </c>
      <c r="B38" s="69">
        <v>99836</v>
      </c>
      <c r="C38" s="69">
        <v>135614</v>
      </c>
      <c r="D38" s="70">
        <f t="shared" si="0"/>
        <v>35.8367723065828</v>
      </c>
      <c r="E38" s="70">
        <f t="shared" si="1"/>
        <v>2.761474564781761</v>
      </c>
      <c r="F38" s="71">
        <v>1152373</v>
      </c>
      <c r="G38" s="71">
        <v>1395822</v>
      </c>
      <c r="H38" s="70">
        <f t="shared" si="2"/>
        <v>21.12588545549054</v>
      </c>
      <c r="I38" s="70">
        <f t="shared" si="3"/>
        <v>2.9145348367764066</v>
      </c>
      <c r="J38" s="62"/>
    </row>
    <row r="39" spans="1:10" ht="19.5" customHeight="1">
      <c r="A39" s="68" t="s">
        <v>30</v>
      </c>
      <c r="B39" s="69">
        <v>7803</v>
      </c>
      <c r="C39" s="69">
        <v>10374</v>
      </c>
      <c r="D39" s="70">
        <f t="shared" si="0"/>
        <v>32.948865820838144</v>
      </c>
      <c r="E39" s="70">
        <f t="shared" si="1"/>
        <v>0.2112432133485185</v>
      </c>
      <c r="F39" s="71">
        <v>83414</v>
      </c>
      <c r="G39" s="71">
        <v>135666</v>
      </c>
      <c r="H39" s="70">
        <f t="shared" si="2"/>
        <v>62.64176277363512</v>
      </c>
      <c r="I39" s="70">
        <f t="shared" si="3"/>
        <v>0.28327629394443415</v>
      </c>
      <c r="J39" s="62"/>
    </row>
    <row r="40" spans="1:10" ht="19.5" customHeight="1">
      <c r="A40" s="72" t="s">
        <v>31</v>
      </c>
      <c r="B40" s="65">
        <v>99477</v>
      </c>
      <c r="C40" s="65">
        <v>144102</v>
      </c>
      <c r="D40" s="66">
        <f t="shared" si="0"/>
        <v>44.859615790584755</v>
      </c>
      <c r="E40" s="66">
        <f t="shared" si="1"/>
        <v>2.9343136234767897</v>
      </c>
      <c r="F40" s="61">
        <v>1276376</v>
      </c>
      <c r="G40" s="61">
        <v>1628304</v>
      </c>
      <c r="H40" s="66">
        <f t="shared" si="2"/>
        <v>27.572439469247307</v>
      </c>
      <c r="I40" s="66">
        <f t="shared" si="3"/>
        <v>3.3999669964095496</v>
      </c>
      <c r="J40" s="62"/>
    </row>
    <row r="41" spans="1:10" ht="19.5" customHeight="1">
      <c r="A41" s="68" t="s">
        <v>32</v>
      </c>
      <c r="B41" s="69">
        <v>48835</v>
      </c>
      <c r="C41" s="69">
        <v>77793</v>
      </c>
      <c r="D41" s="70">
        <f>((C41-B41)/B41)*100</f>
        <v>59.297634893007064</v>
      </c>
      <c r="E41" s="70">
        <f>+C41/C$43*100</f>
        <v>1.584079747062011</v>
      </c>
      <c r="F41" s="71">
        <v>680966</v>
      </c>
      <c r="G41" s="71">
        <v>841249</v>
      </c>
      <c r="H41" s="70">
        <f>((G41-F41)/F41)*100</f>
        <v>23.537592185219232</v>
      </c>
      <c r="I41" s="70">
        <f>+G41/G$43*100</f>
        <v>1.7565631698764708</v>
      </c>
      <c r="J41" s="62"/>
    </row>
    <row r="42" spans="1:9" s="73" customFormat="1" ht="15">
      <c r="A42" s="82" t="s">
        <v>95</v>
      </c>
      <c r="B42" s="69">
        <v>50642</v>
      </c>
      <c r="C42" s="69">
        <v>66310</v>
      </c>
      <c r="D42" s="74">
        <f>((C42-B42)/B42)*100</f>
        <v>30.93874649500415</v>
      </c>
      <c r="E42" s="74">
        <f>+C42/C$43*100</f>
        <v>1.350254239169102</v>
      </c>
      <c r="F42" s="71">
        <v>595410</v>
      </c>
      <c r="G42" s="93">
        <v>787055</v>
      </c>
      <c r="H42" s="74">
        <f>((G42-F42)/F42)*100</f>
        <v>32.18706437580827</v>
      </c>
      <c r="I42" s="70">
        <f>+G42/G$43*100</f>
        <v>1.6434038265330784</v>
      </c>
    </row>
    <row r="43" spans="1:10" ht="30" customHeight="1" thickBot="1">
      <c r="A43" s="75" t="s">
        <v>33</v>
      </c>
      <c r="B43" s="76">
        <v>3259999</v>
      </c>
      <c r="C43" s="76">
        <v>4910927</v>
      </c>
      <c r="D43" s="77">
        <f t="shared" si="0"/>
        <v>50.64197872453335</v>
      </c>
      <c r="E43" s="77">
        <f t="shared" si="1"/>
        <v>100</v>
      </c>
      <c r="F43" s="78">
        <v>36174206</v>
      </c>
      <c r="G43" s="81">
        <v>47891759</v>
      </c>
      <c r="H43" s="77">
        <f t="shared" si="2"/>
        <v>32.392011589694604</v>
      </c>
      <c r="I43" s="77">
        <f t="shared" si="3"/>
        <v>100</v>
      </c>
      <c r="J43" s="62"/>
    </row>
    <row r="44" spans="1:9" ht="13.5" thickTop="1">
      <c r="A44" s="79"/>
      <c r="B44" s="51"/>
      <c r="C44" s="51"/>
      <c r="D44" s="51"/>
      <c r="E44" s="51"/>
      <c r="F44" s="51"/>
      <c r="G44" s="92"/>
      <c r="H44" s="51"/>
      <c r="I44" s="51"/>
    </row>
    <row r="45" spans="2:9" ht="12.75">
      <c r="B45" s="51"/>
      <c r="C45" s="47"/>
      <c r="D45" s="51"/>
      <c r="E45" s="51"/>
      <c r="F45" s="51"/>
      <c r="G45" s="51"/>
      <c r="H45" s="51"/>
      <c r="I45" s="51"/>
    </row>
    <row r="46" spans="2:9" ht="12.75">
      <c r="B46" s="51"/>
      <c r="C46" s="51"/>
      <c r="D46" s="51"/>
      <c r="E46" s="51"/>
      <c r="F46" s="51"/>
      <c r="G46" s="51"/>
      <c r="H46" s="51"/>
      <c r="I46" s="51"/>
    </row>
    <row r="51" ht="12.75">
      <c r="B51" s="51"/>
    </row>
    <row r="52" ht="12.75">
      <c r="B52" s="51"/>
    </row>
    <row r="81" ht="12.75">
      <c r="A81" s="80"/>
    </row>
    <row r="82" ht="12.75">
      <c r="A82" s="80"/>
    </row>
    <row r="83" ht="12.75">
      <c r="A83" s="80"/>
    </row>
    <row r="84" ht="12.75">
      <c r="A84" s="80"/>
    </row>
    <row r="89" ht="12.75">
      <c r="A89" s="80"/>
    </row>
  </sheetData>
  <mergeCells count="4">
    <mergeCell ref="C3:G4"/>
    <mergeCell ref="B9:E9"/>
    <mergeCell ref="F9:I9"/>
    <mergeCell ref="A8:I8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="75" zoomScaleNormal="75" workbookViewId="0" topLeftCell="A7">
      <selection activeCell="A21" sqref="A21"/>
    </sheetView>
  </sheetViews>
  <sheetFormatPr defaultColWidth="9.140625" defaultRowHeight="12.75"/>
  <cols>
    <col min="1" max="1" width="59.00390625" style="0" customWidth="1"/>
    <col min="2" max="2" width="12.421875" style="0" customWidth="1"/>
    <col min="3" max="3" width="13.7109375" style="96" customWidth="1"/>
    <col min="4" max="4" width="16.00390625" style="0" bestFit="1" customWidth="1"/>
    <col min="5" max="5" width="12.00390625" style="0" customWidth="1"/>
    <col min="6" max="6" width="18.00390625" style="0" bestFit="1" customWidth="1"/>
    <col min="7" max="7" width="17.8515625" style="0" customWidth="1"/>
    <col min="8" max="8" width="14.57421875" style="0" customWidth="1"/>
    <col min="9" max="9" width="12.00390625" style="0" customWidth="1"/>
  </cols>
  <sheetData>
    <row r="1" ht="12.75"/>
    <row r="2" spans="4:8" ht="12.75">
      <c r="D2" s="99" t="s">
        <v>99</v>
      </c>
      <c r="E2" s="99"/>
      <c r="F2" s="99"/>
      <c r="G2" s="99"/>
      <c r="H2" s="99"/>
    </row>
    <row r="3" spans="4:8" ht="12.75">
      <c r="D3" s="99"/>
      <c r="E3" s="99"/>
      <c r="F3" s="99"/>
      <c r="G3" s="99"/>
      <c r="H3" s="99"/>
    </row>
    <row r="4" ht="12.75"/>
    <row r="5" ht="13.5" thickBot="1"/>
    <row r="6" spans="1:9" ht="50.25" customHeight="1" thickBot="1" thickTop="1">
      <c r="A6" s="106" t="s">
        <v>34</v>
      </c>
      <c r="B6" s="107"/>
      <c r="C6" s="107"/>
      <c r="D6" s="107"/>
      <c r="E6" s="107"/>
      <c r="F6" s="107"/>
      <c r="G6" s="107"/>
      <c r="H6" s="107"/>
      <c r="I6" s="108"/>
    </row>
    <row r="7" spans="1:9" ht="37.5" customHeight="1" thickBot="1" thickTop="1">
      <c r="A7" s="84"/>
      <c r="B7" s="109" t="s">
        <v>83</v>
      </c>
      <c r="C7" s="110"/>
      <c r="D7" s="110"/>
      <c r="E7" s="111"/>
      <c r="F7" s="109" t="s">
        <v>98</v>
      </c>
      <c r="G7" s="110"/>
      <c r="H7" s="110"/>
      <c r="I7" s="111"/>
    </row>
    <row r="8" spans="1:9" ht="56.25" customHeight="1" thickBot="1" thickTop="1">
      <c r="A8" s="4" t="s">
        <v>35</v>
      </c>
      <c r="B8" s="85">
        <v>2002</v>
      </c>
      <c r="C8" s="94">
        <v>2003</v>
      </c>
      <c r="D8" s="2" t="s">
        <v>96</v>
      </c>
      <c r="E8" s="3" t="s">
        <v>3</v>
      </c>
      <c r="F8" s="85">
        <v>2002</v>
      </c>
      <c r="G8" s="1">
        <v>2003</v>
      </c>
      <c r="H8" s="2" t="s">
        <v>96</v>
      </c>
      <c r="I8" s="3" t="s">
        <v>3</v>
      </c>
    </row>
    <row r="9" spans="1:9" ht="30" customHeight="1" thickTop="1">
      <c r="A9" s="5" t="s">
        <v>38</v>
      </c>
      <c r="B9" s="86">
        <v>166595</v>
      </c>
      <c r="C9" s="97">
        <v>260642</v>
      </c>
      <c r="D9" s="6">
        <f aca="true" t="shared" si="0" ref="D9:D22">((C9-B9)/B9)*100</f>
        <v>56.45247456406255</v>
      </c>
      <c r="E9" s="7">
        <f aca="true" t="shared" si="1" ref="E9:E22">+C9/C$22*100</f>
        <v>5.307386850838202</v>
      </c>
      <c r="F9" s="87">
        <v>1729567</v>
      </c>
      <c r="G9" s="83">
        <v>2319719</v>
      </c>
      <c r="H9" s="6">
        <f aca="true" t="shared" si="2" ref="H9:H22">((G9-F9)/F9)*100</f>
        <v>34.12137257475426</v>
      </c>
      <c r="I9" s="7">
        <f aca="true" t="shared" si="3" ref="I9:I22">+G9/G$22*100</f>
        <v>4.84367049454166</v>
      </c>
    </row>
    <row r="10" spans="1:9" ht="30" customHeight="1">
      <c r="A10" s="5" t="s">
        <v>40</v>
      </c>
      <c r="B10" s="88">
        <v>15143</v>
      </c>
      <c r="C10" s="97">
        <v>21376</v>
      </c>
      <c r="D10" s="6">
        <f t="shared" si="0"/>
        <v>41.16093244403355</v>
      </c>
      <c r="E10" s="7">
        <f t="shared" si="1"/>
        <v>0.43527405914441036</v>
      </c>
      <c r="F10" s="87">
        <v>160428</v>
      </c>
      <c r="G10" s="83">
        <v>222371</v>
      </c>
      <c r="H10" s="6">
        <f t="shared" si="2"/>
        <v>38.61109033335827</v>
      </c>
      <c r="I10" s="7">
        <f t="shared" si="3"/>
        <v>0.46431996786754065</v>
      </c>
    </row>
    <row r="11" spans="1:9" ht="30" customHeight="1">
      <c r="A11" s="5" t="s">
        <v>42</v>
      </c>
      <c r="B11" s="88">
        <v>52489</v>
      </c>
      <c r="C11" s="97">
        <v>72915</v>
      </c>
      <c r="D11" s="6">
        <f t="shared" si="0"/>
        <v>38.914820248051974</v>
      </c>
      <c r="E11" s="7">
        <f t="shared" si="1"/>
        <v>1.4847496268017721</v>
      </c>
      <c r="F11" s="87">
        <v>692116</v>
      </c>
      <c r="G11" s="83">
        <v>811358</v>
      </c>
      <c r="H11" s="6">
        <f t="shared" si="2"/>
        <v>17.228614856469147</v>
      </c>
      <c r="I11" s="7">
        <f t="shared" si="3"/>
        <v>1.6941495091044787</v>
      </c>
    </row>
    <row r="12" spans="1:9" ht="30" customHeight="1">
      <c r="A12" s="5" t="s">
        <v>45</v>
      </c>
      <c r="B12" s="88">
        <v>22541</v>
      </c>
      <c r="C12" s="97">
        <v>45320</v>
      </c>
      <c r="D12" s="6">
        <f t="shared" si="0"/>
        <v>101.0558537775609</v>
      </c>
      <c r="E12" s="7">
        <f t="shared" si="1"/>
        <v>0.9228396500947172</v>
      </c>
      <c r="F12" s="87">
        <v>281095</v>
      </c>
      <c r="G12" s="83">
        <v>401544</v>
      </c>
      <c r="H12" s="6">
        <f t="shared" si="2"/>
        <v>42.84992618154005</v>
      </c>
      <c r="I12" s="7">
        <f t="shared" si="3"/>
        <v>0.8384407012488307</v>
      </c>
    </row>
    <row r="13" spans="1:9" ht="30" customHeight="1">
      <c r="A13" s="9" t="s">
        <v>48</v>
      </c>
      <c r="B13" s="88">
        <v>12476</v>
      </c>
      <c r="C13" s="97">
        <v>17440</v>
      </c>
      <c r="D13" s="6">
        <f t="shared" si="0"/>
        <v>39.788393715934596</v>
      </c>
      <c r="E13" s="7">
        <f t="shared" si="1"/>
        <v>0.3551262907690174</v>
      </c>
      <c r="F13" s="87">
        <v>102763</v>
      </c>
      <c r="G13" s="83">
        <v>123608</v>
      </c>
      <c r="H13" s="6">
        <f t="shared" si="2"/>
        <v>20.28453820927766</v>
      </c>
      <c r="I13" s="7">
        <f t="shared" si="3"/>
        <v>0.2580986845774447</v>
      </c>
    </row>
    <row r="14" spans="1:9" ht="30" customHeight="1">
      <c r="A14" s="5" t="s">
        <v>37</v>
      </c>
      <c r="B14" s="88">
        <v>284559</v>
      </c>
      <c r="C14" s="97">
        <v>372454</v>
      </c>
      <c r="D14" s="6">
        <f t="shared" si="0"/>
        <v>30.888146219237488</v>
      </c>
      <c r="E14" s="7">
        <f t="shared" si="1"/>
        <v>7.584186209981859</v>
      </c>
      <c r="F14" s="87">
        <v>3037655</v>
      </c>
      <c r="G14" s="83">
        <v>3927258</v>
      </c>
      <c r="H14" s="6">
        <f t="shared" si="2"/>
        <v>29.285847141956545</v>
      </c>
      <c r="I14" s="7">
        <f t="shared" si="3"/>
        <v>8.200279300662146</v>
      </c>
    </row>
    <row r="15" spans="1:9" ht="30" customHeight="1">
      <c r="A15" s="5" t="s">
        <v>41</v>
      </c>
      <c r="B15" s="88">
        <v>42242</v>
      </c>
      <c r="C15" s="97">
        <v>116351</v>
      </c>
      <c r="D15" s="6">
        <f t="shared" si="0"/>
        <v>175.4391364045263</v>
      </c>
      <c r="E15" s="7">
        <f t="shared" si="1"/>
        <v>2.369225863375341</v>
      </c>
      <c r="F15" s="87">
        <v>584875</v>
      </c>
      <c r="G15" s="83">
        <v>903555</v>
      </c>
      <c r="H15" s="6">
        <f t="shared" si="2"/>
        <v>54.486856165847406</v>
      </c>
      <c r="I15" s="7">
        <f t="shared" si="3"/>
        <v>1.886660709204688</v>
      </c>
    </row>
    <row r="16" spans="1:9" ht="30" customHeight="1">
      <c r="A16" s="5" t="s">
        <v>46</v>
      </c>
      <c r="B16" s="88">
        <v>109761</v>
      </c>
      <c r="C16" s="97">
        <v>169649</v>
      </c>
      <c r="D16" s="6">
        <f t="shared" si="0"/>
        <v>54.562185111287256</v>
      </c>
      <c r="E16" s="7">
        <f t="shared" si="1"/>
        <v>3.4545195013000596</v>
      </c>
      <c r="F16" s="87">
        <v>1219173</v>
      </c>
      <c r="G16" s="83">
        <v>1547073</v>
      </c>
      <c r="H16" s="6">
        <f t="shared" si="2"/>
        <v>26.895280653360924</v>
      </c>
      <c r="I16" s="7">
        <f t="shared" si="3"/>
        <v>3.2303532639091417</v>
      </c>
    </row>
    <row r="17" spans="1:9" ht="30" customHeight="1">
      <c r="A17" s="5" t="s">
        <v>47</v>
      </c>
      <c r="B17" s="88">
        <v>993558</v>
      </c>
      <c r="C17" s="97">
        <v>1448203</v>
      </c>
      <c r="D17" s="6">
        <f t="shared" si="0"/>
        <v>45.75928129007064</v>
      </c>
      <c r="E17" s="7">
        <f t="shared" si="1"/>
        <v>29.489389889367164</v>
      </c>
      <c r="F17" s="87">
        <v>10734612</v>
      </c>
      <c r="G17" s="83">
        <v>13431814</v>
      </c>
      <c r="H17" s="6">
        <f t="shared" si="2"/>
        <v>25.126217882863394</v>
      </c>
      <c r="I17" s="7">
        <f t="shared" si="3"/>
        <v>28.046190577380965</v>
      </c>
    </row>
    <row r="18" spans="1:9" ht="30" customHeight="1">
      <c r="A18" s="5" t="s">
        <v>36</v>
      </c>
      <c r="B18" s="88">
        <v>741038</v>
      </c>
      <c r="C18" s="97">
        <v>1080315</v>
      </c>
      <c r="D18" s="6">
        <f t="shared" si="0"/>
        <v>45.784021872022755</v>
      </c>
      <c r="E18" s="7">
        <f t="shared" si="1"/>
        <v>21.998179977759808</v>
      </c>
      <c r="F18" s="87">
        <v>9442757</v>
      </c>
      <c r="G18" s="83">
        <v>11902483</v>
      </c>
      <c r="H18" s="6">
        <f t="shared" si="2"/>
        <v>26.048811803586602</v>
      </c>
      <c r="I18" s="7">
        <f t="shared" si="3"/>
        <v>24.852883353062893</v>
      </c>
    </row>
    <row r="19" spans="1:9" ht="30" customHeight="1">
      <c r="A19" s="5" t="s">
        <v>43</v>
      </c>
      <c r="B19" s="88">
        <v>33608</v>
      </c>
      <c r="C19" s="97">
        <v>83364</v>
      </c>
      <c r="D19" s="6">
        <f t="shared" si="0"/>
        <v>148.0480837895739</v>
      </c>
      <c r="E19" s="7">
        <f t="shared" si="1"/>
        <v>1.6975199600727278</v>
      </c>
      <c r="F19" s="87">
        <v>462091</v>
      </c>
      <c r="G19" s="83">
        <v>564675</v>
      </c>
      <c r="H19" s="6">
        <f t="shared" si="2"/>
        <v>22.199956285666676</v>
      </c>
      <c r="I19" s="7">
        <f t="shared" si="3"/>
        <v>1.1790650662883357</v>
      </c>
    </row>
    <row r="20" spans="1:9" ht="30" customHeight="1">
      <c r="A20" s="8" t="s">
        <v>44</v>
      </c>
      <c r="B20" s="88">
        <v>198069</v>
      </c>
      <c r="C20" s="97">
        <v>336340</v>
      </c>
      <c r="D20" s="6">
        <f t="shared" si="0"/>
        <v>69.80951082703503</v>
      </c>
      <c r="E20" s="7">
        <f t="shared" si="1"/>
        <v>6.848805999842392</v>
      </c>
      <c r="F20" s="87">
        <v>1792690</v>
      </c>
      <c r="G20" s="83">
        <v>3066644</v>
      </c>
      <c r="H20" s="6">
        <f t="shared" si="2"/>
        <v>71.06382029240973</v>
      </c>
      <c r="I20" s="7">
        <f t="shared" si="3"/>
        <v>6.403281199172492</v>
      </c>
    </row>
    <row r="21" spans="1:9" ht="39.75" customHeight="1">
      <c r="A21" s="5" t="s">
        <v>39</v>
      </c>
      <c r="B21" s="88">
        <v>587921</v>
      </c>
      <c r="C21" s="97">
        <v>886560</v>
      </c>
      <c r="D21" s="6">
        <f t="shared" si="0"/>
        <v>50.79577018000718</v>
      </c>
      <c r="E21" s="7">
        <f t="shared" si="1"/>
        <v>18.052796120652527</v>
      </c>
      <c r="F21" s="87">
        <v>5934387</v>
      </c>
      <c r="G21" s="83">
        <v>8669657</v>
      </c>
      <c r="H21" s="6">
        <f t="shared" si="2"/>
        <v>46.091870988528385</v>
      </c>
      <c r="I21" s="7">
        <f t="shared" si="3"/>
        <v>18.102607172979386</v>
      </c>
    </row>
    <row r="22" spans="1:9" ht="39" customHeight="1" thickBot="1">
      <c r="A22" s="10" t="s">
        <v>49</v>
      </c>
      <c r="B22" s="89">
        <v>3260000</v>
      </c>
      <c r="C22" s="11">
        <v>4910929</v>
      </c>
      <c r="D22" s="12">
        <f t="shared" si="0"/>
        <v>50.64199386503068</v>
      </c>
      <c r="E22" s="13">
        <f t="shared" si="1"/>
        <v>100</v>
      </c>
      <c r="F22" s="89">
        <v>36174209</v>
      </c>
      <c r="G22" s="11">
        <v>47891759</v>
      </c>
      <c r="H22" s="12">
        <f t="shared" si="2"/>
        <v>32.39200061015847</v>
      </c>
      <c r="I22" s="13">
        <f t="shared" si="3"/>
        <v>100</v>
      </c>
    </row>
    <row r="23" spans="2:7" ht="13.5" thickTop="1">
      <c r="B23" s="14"/>
      <c r="C23" s="98"/>
      <c r="G23" s="90"/>
    </row>
    <row r="25" spans="6:9" ht="12.75">
      <c r="F25" s="91"/>
      <c r="I25" s="91"/>
    </row>
  </sheetData>
  <mergeCells count="4">
    <mergeCell ref="D2:H3"/>
    <mergeCell ref="A6:I6"/>
    <mergeCell ref="B7:E7"/>
    <mergeCell ref="F7:I7"/>
  </mergeCells>
  <printOptions/>
  <pageMargins left="0.9448818897637796" right="0.2362204724409449" top="0.2755905511811024" bottom="0.35433070866141736" header="0.2755905511811024" footer="0.511811023622047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65"/>
  <sheetViews>
    <sheetView workbookViewId="0" topLeftCell="A43">
      <selection activeCell="K25" sqref="K25"/>
    </sheetView>
  </sheetViews>
  <sheetFormatPr defaultColWidth="9.140625" defaultRowHeight="12.75"/>
  <cols>
    <col min="5" max="5" width="10.57421875" style="0" customWidth="1"/>
    <col min="9" max="9" width="1.8515625" style="0" customWidth="1"/>
    <col min="10" max="11" width="10.421875" style="0" bestFit="1" customWidth="1"/>
  </cols>
  <sheetData>
    <row r="10" ht="13.5" thickBot="1"/>
    <row r="11" spans="10:11" ht="12.75">
      <c r="J11" s="116" t="s">
        <v>66</v>
      </c>
      <c r="K11" s="117"/>
    </row>
    <row r="12" spans="10:11" ht="12.75">
      <c r="J12" s="118">
        <v>2002</v>
      </c>
      <c r="K12" s="120">
        <v>2003</v>
      </c>
    </row>
    <row r="13" spans="10:11" ht="12.75">
      <c r="J13" s="119"/>
      <c r="K13" s="121"/>
    </row>
    <row r="14" spans="10:11" ht="12.75">
      <c r="J14" s="112">
        <f>'sektör bazında '!O28</f>
        <v>2753076</v>
      </c>
      <c r="K14" s="112">
        <f>'sektör bazında '!O29</f>
        <v>3663717</v>
      </c>
    </row>
    <row r="15" spans="10:11" ht="13.5" thickBot="1">
      <c r="J15" s="113"/>
      <c r="K15" s="113"/>
    </row>
    <row r="16" ht="3.75" customHeight="1"/>
    <row r="23" ht="12.75">
      <c r="A23" t="s">
        <v>86</v>
      </c>
    </row>
    <row r="28" ht="13.5" thickBot="1"/>
    <row r="29" spans="10:11" ht="12.75">
      <c r="J29" s="116" t="s">
        <v>67</v>
      </c>
      <c r="K29" s="117"/>
    </row>
    <row r="30" spans="10:11" ht="12.75">
      <c r="J30" s="114">
        <v>2002</v>
      </c>
      <c r="K30" s="115">
        <v>2003</v>
      </c>
    </row>
    <row r="31" spans="10:11" ht="12.75">
      <c r="J31" s="114"/>
      <c r="K31" s="115"/>
    </row>
    <row r="32" spans="10:11" ht="12.75">
      <c r="J32" s="112">
        <f>'sektör bazında '!O30</f>
        <v>688224</v>
      </c>
      <c r="K32" s="112">
        <f>'sektör bazında '!O31</f>
        <v>997339</v>
      </c>
    </row>
    <row r="33" spans="10:11" ht="13.5" thickBot="1">
      <c r="J33" s="113"/>
      <c r="K33" s="113"/>
    </row>
    <row r="37" ht="3.75" customHeight="1"/>
    <row r="43" ht="13.5" thickBot="1"/>
    <row r="44" spans="1:11" ht="12.75">
      <c r="A44" s="15"/>
      <c r="J44" s="116" t="s">
        <v>68</v>
      </c>
      <c r="K44" s="117"/>
    </row>
    <row r="45" spans="10:11" ht="12.75">
      <c r="J45" s="114">
        <v>2002</v>
      </c>
      <c r="K45" s="115">
        <v>2003</v>
      </c>
    </row>
    <row r="46" spans="10:11" ht="12.75">
      <c r="J46" s="114"/>
      <c r="K46" s="115"/>
    </row>
    <row r="47" spans="10:11" ht="12.75">
      <c r="J47" s="112">
        <f>'sektör bazında '!O32</f>
        <v>267519</v>
      </c>
      <c r="K47" s="112">
        <f>'sektör bazında '!O33</f>
        <v>384454</v>
      </c>
    </row>
    <row r="48" spans="10:11" ht="13.5" thickBot="1">
      <c r="J48" s="113"/>
      <c r="K48" s="113"/>
    </row>
    <row r="60" ht="13.5" thickBot="1"/>
    <row r="61" spans="10:11" ht="12.75">
      <c r="J61" s="116" t="s">
        <v>69</v>
      </c>
      <c r="K61" s="117"/>
    </row>
    <row r="62" spans="10:11" ht="12.75">
      <c r="J62" s="114">
        <v>2002</v>
      </c>
      <c r="K62" s="115">
        <v>2003</v>
      </c>
    </row>
    <row r="63" spans="10:11" ht="12.75">
      <c r="J63" s="114"/>
      <c r="K63" s="115"/>
    </row>
    <row r="64" spans="10:11" ht="12.75">
      <c r="J64" s="112">
        <f>'sektör bazında '!O36</f>
        <v>8449216</v>
      </c>
      <c r="K64" s="112">
        <f>'sektör bazında '!O37</f>
        <v>11517909</v>
      </c>
    </row>
    <row r="65" spans="10:11" ht="13.5" thickBot="1">
      <c r="J65" s="113"/>
      <c r="K65" s="113"/>
    </row>
  </sheetData>
  <mergeCells count="20">
    <mergeCell ref="J11:K11"/>
    <mergeCell ref="J12:J13"/>
    <mergeCell ref="K12:K13"/>
    <mergeCell ref="J14:J15"/>
    <mergeCell ref="K14:K15"/>
    <mergeCell ref="J29:K29"/>
    <mergeCell ref="J30:J31"/>
    <mergeCell ref="K30:K31"/>
    <mergeCell ref="J32:J33"/>
    <mergeCell ref="K32:K33"/>
    <mergeCell ref="J44:K44"/>
    <mergeCell ref="J61:K61"/>
    <mergeCell ref="J45:J46"/>
    <mergeCell ref="K45:K46"/>
    <mergeCell ref="J47:J48"/>
    <mergeCell ref="K47:K48"/>
    <mergeCell ref="J64:J65"/>
    <mergeCell ref="K64:K65"/>
    <mergeCell ref="J62:J63"/>
    <mergeCell ref="K62:K63"/>
  </mergeCells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7">
      <selection activeCell="K8" sqref="K8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6.57421875" style="0" customWidth="1"/>
    <col min="9" max="9" width="10.00390625" style="0" customWidth="1"/>
    <col min="10" max="10" width="10.421875" style="0" bestFit="1" customWidth="1"/>
    <col min="13" max="13" width="9.00390625" style="0" customWidth="1"/>
    <col min="14" max="14" width="9.421875" style="0" customWidth="1"/>
  </cols>
  <sheetData>
    <row r="11" ht="13.5" thickBot="1"/>
    <row r="12" spans="9:10" ht="12.75">
      <c r="I12" s="116" t="s">
        <v>50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'!O34</f>
        <v>2414218</v>
      </c>
      <c r="J15" s="112">
        <f>'sektör bazında '!O35</f>
        <v>3579429</v>
      </c>
    </row>
    <row r="16" spans="9:10" ht="13.5" thickBot="1">
      <c r="I16" s="113"/>
      <c r="J16" s="113"/>
    </row>
    <row r="27" ht="13.5" thickBot="1"/>
    <row r="28" spans="9:10" ht="12.75">
      <c r="I28" s="116" t="s">
        <v>51</v>
      </c>
      <c r="J28" s="117"/>
    </row>
    <row r="29" spans="9:10" ht="12.75">
      <c r="I29" s="114">
        <v>2002</v>
      </c>
      <c r="J29" s="115">
        <v>2003</v>
      </c>
    </row>
    <row r="30" spans="9:10" ht="12.75">
      <c r="I30" s="114"/>
      <c r="J30" s="115"/>
    </row>
    <row r="31" spans="9:10" ht="12.75">
      <c r="I31" s="112">
        <f>'sektör bazında '!O6</f>
        <v>978123</v>
      </c>
      <c r="J31" s="112">
        <f>'sektör bazında '!O7</f>
        <v>1520657</v>
      </c>
    </row>
    <row r="32" spans="9:10" ht="13.5" thickBot="1">
      <c r="I32" s="113"/>
      <c r="J32" s="113"/>
    </row>
    <row r="43" ht="13.5" thickBot="1"/>
    <row r="44" spans="9:10" ht="12.75">
      <c r="I44" s="116" t="s">
        <v>52</v>
      </c>
      <c r="J44" s="117"/>
    </row>
    <row r="45" spans="1:10" ht="12.75">
      <c r="A45" s="15"/>
      <c r="I45" s="114">
        <v>2002</v>
      </c>
      <c r="J45" s="115">
        <v>2003</v>
      </c>
    </row>
    <row r="46" spans="9:10" ht="12.75">
      <c r="I46" s="114"/>
      <c r="J46" s="115"/>
    </row>
    <row r="47" spans="9:10" ht="12.75">
      <c r="I47" s="112">
        <f>'sektör bazında '!O8</f>
        <v>476573</v>
      </c>
      <c r="J47" s="112">
        <f>'sektör bazında '!O9</f>
        <v>696635</v>
      </c>
    </row>
    <row r="48" spans="9:10" ht="13.5" thickBot="1">
      <c r="I48" s="113"/>
      <c r="J48" s="113"/>
    </row>
    <row r="58" ht="13.5" thickBot="1"/>
    <row r="59" spans="9:10" ht="12.75">
      <c r="I59" s="116" t="s">
        <v>53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'!O10</f>
        <v>414333</v>
      </c>
      <c r="J62" s="112">
        <f>'sektör bazında '!O11</f>
        <v>642722</v>
      </c>
    </row>
    <row r="63" spans="9:10" ht="13.5" thickBot="1">
      <c r="I63" s="113"/>
      <c r="J63" s="113"/>
    </row>
  </sheetData>
  <mergeCells count="20">
    <mergeCell ref="J15:J16"/>
    <mergeCell ref="I45:I46"/>
    <mergeCell ref="J45:J46"/>
    <mergeCell ref="J31:J32"/>
    <mergeCell ref="J29:J30"/>
    <mergeCell ref="I59:J59"/>
    <mergeCell ref="J47:J48"/>
    <mergeCell ref="I60:I61"/>
    <mergeCell ref="J60:J61"/>
    <mergeCell ref="I47:I48"/>
    <mergeCell ref="I62:I63"/>
    <mergeCell ref="J62:J63"/>
    <mergeCell ref="I12:J12"/>
    <mergeCell ref="I13:I14"/>
    <mergeCell ref="J13:J14"/>
    <mergeCell ref="I44:J44"/>
    <mergeCell ref="I28:J28"/>
    <mergeCell ref="I31:I32"/>
    <mergeCell ref="I15:I16"/>
    <mergeCell ref="I29:I30"/>
  </mergeCells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J63"/>
  <sheetViews>
    <sheetView workbookViewId="0" topLeftCell="A34">
      <selection activeCell="G48" sqref="G48"/>
    </sheetView>
  </sheetViews>
  <sheetFormatPr defaultColWidth="9.140625" defaultRowHeight="12.75"/>
  <cols>
    <col min="4" max="4" width="20.57421875" style="0" customWidth="1"/>
    <col min="6" max="6" width="6.57421875" style="0" customWidth="1"/>
    <col min="7" max="7" width="6.7109375" style="0" customWidth="1"/>
    <col min="8" max="8" width="7.421875" style="0" customWidth="1"/>
    <col min="9" max="9" width="10.00390625" style="0" customWidth="1"/>
    <col min="10" max="10" width="10.421875" style="0" bestFit="1" customWidth="1"/>
    <col min="12" max="12" width="9.00390625" style="0" customWidth="1"/>
    <col min="13" max="13" width="9.421875" style="0" customWidth="1"/>
  </cols>
  <sheetData>
    <row r="11" ht="13.5" thickBot="1"/>
    <row r="12" spans="9:10" ht="12.75">
      <c r="I12" s="116" t="s">
        <v>54</v>
      </c>
      <c r="J12" s="117"/>
    </row>
    <row r="13" spans="9:10" ht="12.75">
      <c r="I13" s="114">
        <v>2002</v>
      </c>
      <c r="J13" s="115">
        <v>2003</v>
      </c>
    </row>
    <row r="14" spans="9:10" ht="12.75">
      <c r="I14" s="114"/>
      <c r="J14" s="115"/>
    </row>
    <row r="15" spans="9:10" ht="12.75">
      <c r="I15" s="112">
        <f>'sektör bazında '!O38</f>
        <v>4255794</v>
      </c>
      <c r="J15" s="112">
        <f>'sektör bazında '!O39</f>
        <v>7251111</v>
      </c>
    </row>
    <row r="16" spans="9:10" ht="13.5" thickBot="1">
      <c r="I16" s="113"/>
      <c r="J16" s="113"/>
    </row>
    <row r="26" ht="13.5" thickBot="1"/>
    <row r="27" spans="9:10" ht="12.75">
      <c r="I27" s="116" t="s">
        <v>55</v>
      </c>
      <c r="J27" s="117"/>
    </row>
    <row r="28" spans="9:10" ht="12.75">
      <c r="I28" s="114">
        <v>2002</v>
      </c>
      <c r="J28" s="115">
        <v>2003</v>
      </c>
    </row>
    <row r="29" spans="9:10" ht="12.75">
      <c r="I29" s="114"/>
      <c r="J29" s="115"/>
    </row>
    <row r="30" spans="9:10" ht="12.75">
      <c r="I30" s="112">
        <f>'sektör bazında '!O40</f>
        <v>3151885</v>
      </c>
      <c r="J30" s="112">
        <f>'sektör bazında '!O41</f>
        <v>4382316</v>
      </c>
    </row>
    <row r="31" spans="9:10" ht="13.5" thickBot="1">
      <c r="I31" s="113"/>
      <c r="J31" s="113"/>
    </row>
    <row r="42" ht="13.5" thickBot="1"/>
    <row r="43" spans="9:10" ht="12.75">
      <c r="I43" s="116" t="s">
        <v>56</v>
      </c>
      <c r="J43" s="117"/>
    </row>
    <row r="44" spans="9:10" ht="12.75">
      <c r="I44" s="114">
        <v>2002</v>
      </c>
      <c r="J44" s="115">
        <v>2003</v>
      </c>
    </row>
    <row r="45" spans="1:10" ht="12.75">
      <c r="A45" s="15"/>
      <c r="I45" s="114"/>
      <c r="J45" s="115"/>
    </row>
    <row r="46" spans="9:10" ht="12.75">
      <c r="I46" s="112">
        <f>'sektör bazında '!O44</f>
        <v>4083022</v>
      </c>
      <c r="J46" s="112">
        <f>'sektör bazında '!O45</f>
        <v>5389383</v>
      </c>
    </row>
    <row r="47" spans="9:10" ht="13.5" thickBot="1">
      <c r="I47" s="113"/>
      <c r="J47" s="113"/>
    </row>
    <row r="58" ht="13.5" thickBot="1"/>
    <row r="59" spans="9:10" ht="12.75">
      <c r="I59" s="116" t="s">
        <v>57</v>
      </c>
      <c r="J59" s="117"/>
    </row>
    <row r="60" spans="9:10" ht="12.75">
      <c r="I60" s="114">
        <v>2002</v>
      </c>
      <c r="J60" s="115">
        <v>2003</v>
      </c>
    </row>
    <row r="61" spans="9:10" ht="12.75">
      <c r="I61" s="114"/>
      <c r="J61" s="115"/>
    </row>
    <row r="62" spans="9:10" ht="12.75">
      <c r="I62" s="112">
        <f>'sektör bazında '!O46</f>
        <v>1052426</v>
      </c>
      <c r="J62" s="112">
        <f>'sektör bazında '!O47</f>
        <v>1395822</v>
      </c>
    </row>
    <row r="63" spans="9:10" ht="13.5" thickBot="1">
      <c r="I63" s="113"/>
      <c r="J63" s="113"/>
    </row>
  </sheetData>
  <mergeCells count="20">
    <mergeCell ref="I12:J12"/>
    <mergeCell ref="I13:I14"/>
    <mergeCell ref="J13:J14"/>
    <mergeCell ref="I15:I16"/>
    <mergeCell ref="J15:J16"/>
    <mergeCell ref="I43:J43"/>
    <mergeCell ref="I44:I45"/>
    <mergeCell ref="J44:J45"/>
    <mergeCell ref="I46:I47"/>
    <mergeCell ref="J46:J47"/>
    <mergeCell ref="I27:J27"/>
    <mergeCell ref="I28:I29"/>
    <mergeCell ref="J28:J29"/>
    <mergeCell ref="I30:I31"/>
    <mergeCell ref="J30:J31"/>
    <mergeCell ref="I59:J59"/>
    <mergeCell ref="I60:I61"/>
    <mergeCell ref="J60:J61"/>
    <mergeCell ref="I62:I63"/>
    <mergeCell ref="J62:J63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4"/>
  <sheetViews>
    <sheetView workbookViewId="0" topLeftCell="A1">
      <selection activeCell="K29" sqref="K29"/>
    </sheetView>
  </sheetViews>
  <sheetFormatPr defaultColWidth="9.140625" defaultRowHeight="12.75"/>
  <cols>
    <col min="4" max="4" width="17.421875" style="0" customWidth="1"/>
  </cols>
  <sheetData>
    <row r="7" ht="13.5" thickBot="1"/>
    <row r="8" spans="9:10" ht="12.75">
      <c r="I8" s="116" t="s">
        <v>58</v>
      </c>
      <c r="J8" s="117"/>
    </row>
    <row r="9" spans="9:10" ht="12.75">
      <c r="I9" s="114">
        <v>2002</v>
      </c>
      <c r="J9" s="115">
        <v>2003</v>
      </c>
    </row>
    <row r="10" spans="9:10" ht="12.75">
      <c r="I10" s="114"/>
      <c r="J10" s="115"/>
    </row>
    <row r="11" spans="9:10" ht="12.75">
      <c r="I11" s="112">
        <f>'sektör bazında '!O12</f>
        <v>389578</v>
      </c>
      <c r="J11" s="112">
        <f>'sektör bazında '!O13</f>
        <v>492885</v>
      </c>
    </row>
    <row r="12" spans="9:10" ht="13.5" thickBot="1">
      <c r="I12" s="113"/>
      <c r="J12" s="113"/>
    </row>
    <row r="20" ht="13.5" thickBot="1"/>
    <row r="21" spans="9:10" ht="12.75">
      <c r="I21" s="116" t="s">
        <v>59</v>
      </c>
      <c r="J21" s="117"/>
    </row>
    <row r="22" spans="9:10" ht="12.75">
      <c r="I22" s="114">
        <v>2002</v>
      </c>
      <c r="J22" s="115">
        <v>2003</v>
      </c>
    </row>
    <row r="23" spans="9:10" ht="12.75">
      <c r="I23" s="114"/>
      <c r="J23" s="115"/>
    </row>
    <row r="24" spans="9:10" ht="12.75">
      <c r="I24" s="112">
        <f>'sektör bazında '!O14</f>
        <v>542658</v>
      </c>
      <c r="J24" s="112">
        <f>'sektör bazında '!O15</f>
        <v>660574</v>
      </c>
    </row>
    <row r="25" spans="9:10" ht="13.5" thickBot="1">
      <c r="I25" s="113"/>
      <c r="J25" s="113"/>
    </row>
    <row r="33" ht="13.5" thickBot="1"/>
    <row r="34" spans="9:10" ht="12.75">
      <c r="I34" s="116" t="s">
        <v>60</v>
      </c>
      <c r="J34" s="117"/>
    </row>
    <row r="35" spans="9:10" ht="12.75">
      <c r="I35" s="114">
        <v>2002</v>
      </c>
      <c r="J35" s="115">
        <v>2003</v>
      </c>
    </row>
    <row r="36" spans="9:10" ht="12.75">
      <c r="I36" s="114"/>
      <c r="J36" s="115"/>
    </row>
    <row r="37" spans="9:10" ht="12.75">
      <c r="I37" s="112">
        <f>'sektör bazında '!O16</f>
        <v>42302</v>
      </c>
      <c r="J37" s="112">
        <f>'sektör bazında '!O17</f>
        <v>169911</v>
      </c>
    </row>
    <row r="38" spans="9:10" ht="13.5" thickBot="1">
      <c r="I38" s="113"/>
      <c r="J38" s="113"/>
    </row>
    <row r="42" ht="12.75">
      <c r="A42" s="15"/>
    </row>
    <row r="46" ht="13.5" thickBot="1"/>
    <row r="47" spans="9:10" ht="12.75">
      <c r="I47" s="116" t="s">
        <v>61</v>
      </c>
      <c r="J47" s="117"/>
    </row>
    <row r="48" spans="9:10" ht="12.75">
      <c r="I48" s="114">
        <v>2002</v>
      </c>
      <c r="J48" s="115">
        <v>2003</v>
      </c>
    </row>
    <row r="49" spans="9:10" ht="12.75">
      <c r="I49" s="114"/>
      <c r="J49" s="115"/>
    </row>
    <row r="50" spans="9:10" ht="12.75">
      <c r="I50" s="112">
        <f>'sektör bazında '!O18</f>
        <v>354911</v>
      </c>
      <c r="J50" s="112">
        <f>'sektör bazında '!O19</f>
        <v>420273</v>
      </c>
    </row>
    <row r="51" spans="9:10" ht="13.5" thickBot="1">
      <c r="I51" s="113"/>
      <c r="J51" s="113"/>
    </row>
    <row r="59" ht="13.5" thickBot="1"/>
    <row r="60" spans="9:10" ht="12.75">
      <c r="I60" s="116" t="s">
        <v>97</v>
      </c>
      <c r="J60" s="117"/>
    </row>
    <row r="61" spans="9:10" ht="12.75">
      <c r="I61" s="114">
        <v>2002</v>
      </c>
      <c r="J61" s="115">
        <v>2003</v>
      </c>
    </row>
    <row r="62" spans="9:10" ht="12.75">
      <c r="I62" s="114"/>
      <c r="J62" s="115"/>
    </row>
    <row r="63" spans="9:10" ht="12.75">
      <c r="I63" s="112">
        <f>'sektör bazında '!O54</f>
        <v>544768</v>
      </c>
      <c r="J63" s="112">
        <f>'sektör bazında '!O55</f>
        <v>787055</v>
      </c>
    </row>
    <row r="64" spans="9:10" ht="13.5" thickBot="1">
      <c r="I64" s="113"/>
      <c r="J64" s="113"/>
    </row>
  </sheetData>
  <mergeCells count="25">
    <mergeCell ref="I60:J60"/>
    <mergeCell ref="I61:I62"/>
    <mergeCell ref="J61:J62"/>
    <mergeCell ref="I63:I64"/>
    <mergeCell ref="J63:J64"/>
    <mergeCell ref="I8:J8"/>
    <mergeCell ref="I9:I10"/>
    <mergeCell ref="J9:J10"/>
    <mergeCell ref="I11:I12"/>
    <mergeCell ref="J11:J12"/>
    <mergeCell ref="I34:J34"/>
    <mergeCell ref="I35:I36"/>
    <mergeCell ref="J35:J36"/>
    <mergeCell ref="I37:I38"/>
    <mergeCell ref="J37:J38"/>
    <mergeCell ref="I21:J21"/>
    <mergeCell ref="I22:I23"/>
    <mergeCell ref="J22:J23"/>
    <mergeCell ref="I24:I25"/>
    <mergeCell ref="J24:J25"/>
    <mergeCell ref="I47:J47"/>
    <mergeCell ref="I48:I49"/>
    <mergeCell ref="J48:J49"/>
    <mergeCell ref="I50:I51"/>
    <mergeCell ref="J50:J51"/>
  </mergeCells>
  <printOptions/>
  <pageMargins left="0" right="0" top="0" bottom="0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9"/>
  <sheetViews>
    <sheetView workbookViewId="0" topLeftCell="A37">
      <selection activeCell="F69" sqref="F69"/>
    </sheetView>
  </sheetViews>
  <sheetFormatPr defaultColWidth="9.140625" defaultRowHeight="12.75"/>
  <cols>
    <col min="4" max="4" width="22.28125" style="0" customWidth="1"/>
    <col min="11" max="11" width="17.8515625" style="0" customWidth="1"/>
  </cols>
  <sheetData>
    <row r="6" ht="13.5" thickBot="1"/>
    <row r="7" spans="8:9" ht="12.75">
      <c r="H7" s="116" t="s">
        <v>62</v>
      </c>
      <c r="I7" s="117"/>
    </row>
    <row r="8" spans="8:9" ht="12.75">
      <c r="H8" s="114">
        <v>2002</v>
      </c>
      <c r="I8" s="115">
        <v>2003</v>
      </c>
    </row>
    <row r="9" spans="8:9" ht="12.75">
      <c r="H9" s="114"/>
      <c r="I9" s="115"/>
    </row>
    <row r="10" spans="8:9" ht="12.75">
      <c r="H10" s="112">
        <f>'sektör bazında '!O20</f>
        <v>18906</v>
      </c>
      <c r="I10" s="112">
        <f>'sektör bazında '!O21</f>
        <v>30279</v>
      </c>
    </row>
    <row r="11" spans="8:9" ht="13.5" thickBot="1">
      <c r="H11" s="113"/>
      <c r="I11" s="113"/>
    </row>
    <row r="18" ht="13.5" thickBot="1"/>
    <row r="19" spans="8:9" ht="12.75">
      <c r="H19" s="116" t="s">
        <v>90</v>
      </c>
      <c r="I19" s="117"/>
    </row>
    <row r="20" spans="8:9" ht="12.75">
      <c r="H20" s="114">
        <v>2002</v>
      </c>
      <c r="I20" s="115">
        <v>2003</v>
      </c>
    </row>
    <row r="21" spans="8:9" ht="12.75">
      <c r="H21" s="114"/>
      <c r="I21" s="115"/>
    </row>
    <row r="22" spans="8:9" ht="12.75">
      <c r="H22" s="112">
        <f>'sektör bazında '!O22</f>
        <v>248890</v>
      </c>
      <c r="I22" s="112">
        <f>'sektör bazında '!O23</f>
        <v>335256</v>
      </c>
    </row>
    <row r="23" spans="8:9" ht="13.5" thickBot="1">
      <c r="H23" s="113"/>
      <c r="I23" s="113"/>
    </row>
    <row r="32" ht="13.5" thickBot="1"/>
    <row r="33" spans="8:9" ht="12.75">
      <c r="H33" s="116" t="s">
        <v>89</v>
      </c>
      <c r="I33" s="117"/>
    </row>
    <row r="34" spans="8:9" ht="12.75">
      <c r="H34" s="114">
        <v>2002</v>
      </c>
      <c r="I34" s="115">
        <v>2003</v>
      </c>
    </row>
    <row r="35" spans="8:9" ht="12.75">
      <c r="H35" s="114"/>
      <c r="I35" s="115"/>
    </row>
    <row r="36" spans="8:9" ht="12.75">
      <c r="H36" s="112">
        <f>'sektör bazında '!O24</f>
        <v>692563</v>
      </c>
      <c r="I36" s="112">
        <f>'sektör bazında '!O25</f>
        <v>1116921</v>
      </c>
    </row>
    <row r="37" spans="8:9" ht="13.5" thickBot="1">
      <c r="H37" s="113"/>
      <c r="I37" s="113"/>
    </row>
    <row r="45" ht="13.5" thickBot="1">
      <c r="A45" s="15"/>
    </row>
    <row r="46" spans="8:9" ht="12.75">
      <c r="H46" s="116" t="s">
        <v>88</v>
      </c>
      <c r="I46" s="117"/>
    </row>
    <row r="47" spans="8:9" ht="12.75">
      <c r="H47" s="114">
        <v>2002</v>
      </c>
      <c r="I47" s="115">
        <v>2003</v>
      </c>
    </row>
    <row r="48" spans="8:9" ht="12.75">
      <c r="H48" s="114"/>
      <c r="I48" s="115"/>
    </row>
    <row r="49" spans="8:9" ht="12.75">
      <c r="H49" s="112">
        <f>'sektör bazında '!O52</f>
        <v>632894</v>
      </c>
      <c r="I49" s="112">
        <f>'sektör bazında '!O55</f>
        <v>787055</v>
      </c>
    </row>
    <row r="50" spans="8:9" ht="13.5" thickBot="1">
      <c r="H50" s="113"/>
      <c r="I50" s="113"/>
    </row>
    <row r="59" ht="13.5" thickBot="1"/>
    <row r="60" spans="8:9" ht="12.75">
      <c r="H60" s="116" t="s">
        <v>87</v>
      </c>
      <c r="I60" s="117"/>
    </row>
    <row r="61" spans="8:9" ht="12.75">
      <c r="H61" s="114">
        <v>2002</v>
      </c>
      <c r="I61" s="115">
        <v>2003</v>
      </c>
    </row>
    <row r="62" spans="8:9" ht="12.75">
      <c r="H62" s="114"/>
      <c r="I62" s="115"/>
    </row>
    <row r="63" spans="8:9" ht="12.75">
      <c r="H63" s="112">
        <f>'sektör bazında '!O42</f>
        <v>947571</v>
      </c>
      <c r="I63" s="112">
        <f>'sektör bazında '!O43</f>
        <v>1480196</v>
      </c>
    </row>
    <row r="64" spans="8:9" ht="13.5" thickBot="1">
      <c r="H64" s="113"/>
      <c r="I64" s="113"/>
    </row>
    <row r="69" ht="12.75">
      <c r="F69" s="16"/>
    </row>
  </sheetData>
  <mergeCells count="25">
    <mergeCell ref="H46:I46"/>
    <mergeCell ref="H47:H48"/>
    <mergeCell ref="I47:I48"/>
    <mergeCell ref="H49:H50"/>
    <mergeCell ref="I49:I50"/>
    <mergeCell ref="I36:I37"/>
    <mergeCell ref="H8:H9"/>
    <mergeCell ref="I8:I9"/>
    <mergeCell ref="H10:H11"/>
    <mergeCell ref="I10:I11"/>
    <mergeCell ref="H19:I19"/>
    <mergeCell ref="H20:H21"/>
    <mergeCell ref="I20:I21"/>
    <mergeCell ref="H22:H23"/>
    <mergeCell ref="I22:I23"/>
    <mergeCell ref="H63:H64"/>
    <mergeCell ref="I63:I64"/>
    <mergeCell ref="H7:I7"/>
    <mergeCell ref="H60:I60"/>
    <mergeCell ref="H61:H62"/>
    <mergeCell ref="I61:I62"/>
    <mergeCell ref="H33:I33"/>
    <mergeCell ref="H34:H35"/>
    <mergeCell ref="I34:I35"/>
    <mergeCell ref="H36:H37"/>
  </mergeCells>
  <printOptions/>
  <pageMargins left="0" right="0" top="0.1968503937007874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1:K65"/>
  <sheetViews>
    <sheetView workbookViewId="0" topLeftCell="C49">
      <selection activeCell="E66" sqref="E66"/>
    </sheetView>
  </sheetViews>
  <sheetFormatPr defaultColWidth="9.140625" defaultRowHeight="12.75"/>
  <cols>
    <col min="1" max="2" width="0" style="0" hidden="1" customWidth="1"/>
    <col min="10" max="10" width="10.140625" style="0" bestFit="1" customWidth="1"/>
    <col min="11" max="11" width="12.140625" style="0" customWidth="1"/>
  </cols>
  <sheetData>
    <row r="11" ht="12.75">
      <c r="I11" s="16"/>
    </row>
    <row r="12" ht="12.75">
      <c r="I12" s="16"/>
    </row>
    <row r="13" ht="12.75">
      <c r="I13" s="122"/>
    </row>
    <row r="14" ht="12.75">
      <c r="I14" s="122"/>
    </row>
    <row r="19" ht="13.5" thickBot="1"/>
    <row r="20" spans="10:11" ht="12.75">
      <c r="J20" s="116" t="s">
        <v>91</v>
      </c>
      <c r="K20" s="117"/>
    </row>
    <row r="21" spans="10:11" ht="12.75">
      <c r="J21" s="114">
        <v>2002</v>
      </c>
      <c r="K21" s="115">
        <v>2003</v>
      </c>
    </row>
    <row r="22" spans="10:11" ht="7.5" customHeight="1">
      <c r="J22" s="114"/>
      <c r="K22" s="115"/>
    </row>
    <row r="23" spans="10:11" ht="12.75">
      <c r="J23" s="112">
        <f>'sektör bazında '!O56</f>
        <v>32930332</v>
      </c>
      <c r="K23" s="112">
        <f>'sektör bazında '!O57</f>
        <v>47891759</v>
      </c>
    </row>
    <row r="24" spans="10:11" ht="13.5" thickBot="1">
      <c r="J24" s="113"/>
      <c r="K24" s="113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22"/>
      <c r="I31" s="122"/>
    </row>
    <row r="32" spans="8:9" ht="13.5" thickBot="1">
      <c r="H32" s="122"/>
      <c r="I32" s="122"/>
    </row>
    <row r="33" spans="10:11" ht="12.75">
      <c r="J33" s="116" t="s">
        <v>63</v>
      </c>
      <c r="K33" s="117"/>
    </row>
    <row r="34" spans="10:11" ht="12.75">
      <c r="J34" s="114">
        <v>2002</v>
      </c>
      <c r="K34" s="115">
        <v>2003</v>
      </c>
    </row>
    <row r="35" spans="10:11" ht="7.5" customHeight="1">
      <c r="J35" s="114"/>
      <c r="K35" s="115"/>
    </row>
    <row r="36" spans="10:11" ht="12.75">
      <c r="J36" s="112">
        <f>'sektör bazında '!O26</f>
        <v>28138599</v>
      </c>
      <c r="K36" s="112">
        <f>'sektör bazında '!O27</f>
        <v>40177342</v>
      </c>
    </row>
    <row r="37" spans="10:11" ht="13.5" thickBot="1">
      <c r="J37" s="113"/>
      <c r="K37" s="113"/>
    </row>
    <row r="38" spans="10:11" ht="12.75">
      <c r="J38" s="17"/>
      <c r="K38" s="17"/>
    </row>
    <row r="42" spans="8:9" ht="12.75">
      <c r="H42" s="16"/>
      <c r="I42" s="16"/>
    </row>
    <row r="43" spans="8:9" ht="12.75">
      <c r="H43" s="16"/>
      <c r="I43" s="16"/>
    </row>
    <row r="44" spans="8:9" ht="13.5" thickBot="1">
      <c r="H44" s="122"/>
      <c r="I44" s="122"/>
    </row>
    <row r="45" spans="8:11" ht="12.75">
      <c r="H45" s="122"/>
      <c r="I45" s="122"/>
      <c r="J45" s="116" t="s">
        <v>64</v>
      </c>
      <c r="K45" s="117"/>
    </row>
    <row r="46" spans="10:11" ht="12.75">
      <c r="J46" s="114">
        <v>2002</v>
      </c>
      <c r="K46" s="115">
        <v>2003</v>
      </c>
    </row>
    <row r="47" spans="10:11" ht="7.5" customHeight="1">
      <c r="J47" s="114"/>
      <c r="K47" s="115"/>
    </row>
    <row r="48" spans="10:11" ht="12.75">
      <c r="J48" s="112">
        <f>'sektör bazında '!O50</f>
        <v>1033894</v>
      </c>
      <c r="K48" s="112">
        <f>'sektör bazında '!O51</f>
        <v>1628304</v>
      </c>
    </row>
    <row r="49" spans="10:11" ht="13.5" thickBot="1">
      <c r="J49" s="113"/>
      <c r="K49" s="113"/>
    </row>
    <row r="52" ht="12.75">
      <c r="J52" s="18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22"/>
      <c r="I56" s="122"/>
    </row>
    <row r="57" spans="8:9" ht="12.75">
      <c r="H57" s="122"/>
      <c r="I57" s="122"/>
    </row>
    <row r="59" ht="13.5" thickBot="1"/>
    <row r="60" spans="10:11" ht="15.75" customHeight="1">
      <c r="J60" s="116" t="s">
        <v>65</v>
      </c>
      <c r="K60" s="117"/>
    </row>
    <row r="61" spans="10:11" ht="12.75">
      <c r="J61" s="114">
        <v>2002</v>
      </c>
      <c r="K61" s="115">
        <v>2003</v>
      </c>
    </row>
    <row r="62" spans="10:11" ht="6.75" customHeight="1">
      <c r="J62" s="114"/>
      <c r="K62" s="115"/>
    </row>
    <row r="63" spans="10:11" ht="12.75">
      <c r="J63" s="112">
        <f>'sektör bazında '!O4</f>
        <v>4158839</v>
      </c>
      <c r="K63" s="112">
        <f>'sektör bazında '!O5</f>
        <v>6086113</v>
      </c>
    </row>
    <row r="64" spans="10:11" ht="13.5" thickBot="1">
      <c r="J64" s="113"/>
      <c r="K64" s="113"/>
    </row>
    <row r="65" ht="12.75">
      <c r="C65" s="15"/>
    </row>
  </sheetData>
  <mergeCells count="24">
    <mergeCell ref="H31:I32"/>
    <mergeCell ref="H44:I45"/>
    <mergeCell ref="J46:J47"/>
    <mergeCell ref="K46:K47"/>
    <mergeCell ref="J34:J35"/>
    <mergeCell ref="K34:K35"/>
    <mergeCell ref="J33:K33"/>
    <mergeCell ref="J48:J49"/>
    <mergeCell ref="K48:K49"/>
    <mergeCell ref="J45:K45"/>
    <mergeCell ref="J36:J37"/>
    <mergeCell ref="K36:K37"/>
    <mergeCell ref="H56:I57"/>
    <mergeCell ref="J63:J64"/>
    <mergeCell ref="K63:K64"/>
    <mergeCell ref="K61:K62"/>
    <mergeCell ref="J61:J62"/>
    <mergeCell ref="J60:K60"/>
    <mergeCell ref="J21:J22"/>
    <mergeCell ref="K21:K22"/>
    <mergeCell ref="I13:I14"/>
    <mergeCell ref="J23:J24"/>
    <mergeCell ref="K23:K24"/>
    <mergeCell ref="J20:K20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="70" zoomScaleNormal="70" workbookViewId="0" topLeftCell="D18">
      <selection activeCell="N57" sqref="N57"/>
    </sheetView>
  </sheetViews>
  <sheetFormatPr defaultColWidth="9.140625" defaultRowHeight="12.75"/>
  <cols>
    <col min="2" max="2" width="42.8515625" style="0" bestFit="1" customWidth="1"/>
    <col min="3" max="4" width="14.7109375" style="36" customWidth="1"/>
    <col min="5" max="14" width="14.7109375" style="37" customWidth="1"/>
    <col min="15" max="15" width="15.7109375" style="36" bestFit="1" customWidth="1"/>
    <col min="16" max="16" width="11.28125" style="0" bestFit="1" customWidth="1"/>
  </cols>
  <sheetData>
    <row r="1" spans="3:15" ht="12.75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3:15" ht="13.5" thickBot="1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6" ht="16.5" thickBot="1">
      <c r="B3" s="19" t="s">
        <v>71</v>
      </c>
      <c r="C3" s="20" t="s">
        <v>73</v>
      </c>
      <c r="D3" s="20" t="s">
        <v>74</v>
      </c>
      <c r="E3" s="20" t="s">
        <v>75</v>
      </c>
      <c r="F3" s="20" t="s">
        <v>76</v>
      </c>
      <c r="G3" s="20" t="s">
        <v>77</v>
      </c>
      <c r="H3" s="20" t="s">
        <v>78</v>
      </c>
      <c r="I3" s="20" t="s">
        <v>79</v>
      </c>
      <c r="J3" s="20" t="s">
        <v>80</v>
      </c>
      <c r="K3" s="20" t="s">
        <v>81</v>
      </c>
      <c r="L3" s="20" t="s">
        <v>1</v>
      </c>
      <c r="M3" s="20" t="s">
        <v>82</v>
      </c>
      <c r="N3" s="20" t="s">
        <v>83</v>
      </c>
      <c r="O3" s="20" t="s">
        <v>94</v>
      </c>
      <c r="P3" s="21" t="s">
        <v>49</v>
      </c>
    </row>
    <row r="4" spans="1:16" ht="15.75" thickTop="1">
      <c r="A4" s="22">
        <v>2002</v>
      </c>
      <c r="B4" s="23" t="s">
        <v>4</v>
      </c>
      <c r="C4" s="24">
        <v>357371</v>
      </c>
      <c r="D4" s="24">
        <v>325133</v>
      </c>
      <c r="E4" s="24">
        <v>347792</v>
      </c>
      <c r="F4" s="24">
        <v>309418</v>
      </c>
      <c r="G4" s="24">
        <v>302361</v>
      </c>
      <c r="H4" s="24">
        <v>285009</v>
      </c>
      <c r="I4" s="24">
        <v>311608</v>
      </c>
      <c r="J4" s="24">
        <v>319242</v>
      </c>
      <c r="K4" s="24">
        <v>501258</v>
      </c>
      <c r="L4" s="24">
        <v>562154</v>
      </c>
      <c r="M4" s="24">
        <v>537493</v>
      </c>
      <c r="N4" s="24">
        <v>413701</v>
      </c>
      <c r="O4" s="24">
        <f>SUM(C4:M4)</f>
        <v>4158839</v>
      </c>
      <c r="P4" s="25"/>
    </row>
    <row r="5" spans="1:16" ht="15">
      <c r="A5" s="22">
        <v>2003</v>
      </c>
      <c r="B5" s="23" t="s">
        <v>4</v>
      </c>
      <c r="C5" s="24">
        <v>478219</v>
      </c>
      <c r="D5" s="24">
        <v>362118</v>
      </c>
      <c r="E5" s="24">
        <v>451936</v>
      </c>
      <c r="F5" s="24">
        <v>437828</v>
      </c>
      <c r="G5" s="24">
        <v>419011</v>
      </c>
      <c r="H5" s="24">
        <v>406046</v>
      </c>
      <c r="I5" s="24">
        <v>462495</v>
      </c>
      <c r="J5" s="24">
        <v>411537</v>
      </c>
      <c r="K5" s="24">
        <v>556549</v>
      </c>
      <c r="L5" s="24">
        <v>791673</v>
      </c>
      <c r="M5" s="24">
        <v>616136</v>
      </c>
      <c r="N5" s="24">
        <v>692564</v>
      </c>
      <c r="O5" s="25">
        <v>6086113</v>
      </c>
      <c r="P5" s="25"/>
    </row>
    <row r="6" spans="1:16" ht="15">
      <c r="A6" s="22">
        <v>2002</v>
      </c>
      <c r="B6" s="27" t="s">
        <v>6</v>
      </c>
      <c r="C6" s="28">
        <v>79911</v>
      </c>
      <c r="D6" s="28">
        <v>87477</v>
      </c>
      <c r="E6" s="28">
        <v>81087</v>
      </c>
      <c r="F6" s="28">
        <v>78024</v>
      </c>
      <c r="G6" s="28">
        <v>74380</v>
      </c>
      <c r="H6" s="28">
        <v>58098</v>
      </c>
      <c r="I6" s="28">
        <v>81569</v>
      </c>
      <c r="J6" s="28">
        <v>85578</v>
      </c>
      <c r="K6" s="28">
        <v>103086</v>
      </c>
      <c r="L6" s="28">
        <v>132278</v>
      </c>
      <c r="M6" s="28">
        <v>116635</v>
      </c>
      <c r="N6" s="28">
        <v>94637</v>
      </c>
      <c r="O6" s="49">
        <f>SUM(C6:M6)</f>
        <v>978123</v>
      </c>
      <c r="P6" s="25"/>
    </row>
    <row r="7" spans="1:16" ht="15">
      <c r="A7" s="22">
        <v>2003</v>
      </c>
      <c r="B7" s="27" t="s">
        <v>6</v>
      </c>
      <c r="C7" s="28">
        <v>112286</v>
      </c>
      <c r="D7" s="28">
        <v>92182</v>
      </c>
      <c r="E7" s="28">
        <v>110128</v>
      </c>
      <c r="F7" s="28">
        <v>149976</v>
      </c>
      <c r="G7" s="28">
        <v>137622</v>
      </c>
      <c r="H7" s="28">
        <v>122312</v>
      </c>
      <c r="I7" s="28">
        <v>129805</v>
      </c>
      <c r="J7" s="28">
        <v>98749</v>
      </c>
      <c r="K7" s="28">
        <v>128884</v>
      </c>
      <c r="L7" s="28">
        <v>152778</v>
      </c>
      <c r="M7" s="28">
        <v>131345</v>
      </c>
      <c r="N7" s="28">
        <v>154588</v>
      </c>
      <c r="O7" s="29">
        <v>1520657</v>
      </c>
      <c r="P7" s="25"/>
    </row>
    <row r="8" spans="1:16" ht="15">
      <c r="A8" s="22">
        <v>2002</v>
      </c>
      <c r="B8" s="27" t="s">
        <v>7</v>
      </c>
      <c r="C8" s="28">
        <v>55246</v>
      </c>
      <c r="D8" s="28">
        <v>35650</v>
      </c>
      <c r="E8" s="28">
        <v>40300</v>
      </c>
      <c r="F8" s="28">
        <v>33389</v>
      </c>
      <c r="G8" s="28">
        <v>34311</v>
      </c>
      <c r="H8" s="28">
        <v>49995</v>
      </c>
      <c r="I8" s="28">
        <v>30224</v>
      </c>
      <c r="J8" s="28">
        <v>29275</v>
      </c>
      <c r="K8" s="28">
        <v>38854</v>
      </c>
      <c r="L8" s="28">
        <v>54681</v>
      </c>
      <c r="M8" s="28">
        <v>74648</v>
      </c>
      <c r="N8" s="28">
        <v>70030</v>
      </c>
      <c r="O8" s="49">
        <f>SUM(C8:M8)</f>
        <v>476573</v>
      </c>
      <c r="P8" s="29"/>
    </row>
    <row r="9" spans="1:16" ht="12.75">
      <c r="A9" s="22">
        <v>2003</v>
      </c>
      <c r="B9" s="27" t="s">
        <v>7</v>
      </c>
      <c r="C9" s="28">
        <v>59070</v>
      </c>
      <c r="D9" s="28">
        <v>38749</v>
      </c>
      <c r="E9" s="28">
        <v>42711</v>
      </c>
      <c r="F9" s="28">
        <v>32603</v>
      </c>
      <c r="G9" s="28">
        <v>27267</v>
      </c>
      <c r="H9" s="28">
        <v>58996</v>
      </c>
      <c r="I9" s="28">
        <v>71232</v>
      </c>
      <c r="J9" s="28">
        <v>37397</v>
      </c>
      <c r="K9" s="28">
        <v>56741</v>
      </c>
      <c r="L9" s="28">
        <v>84511</v>
      </c>
      <c r="M9" s="28">
        <v>84120</v>
      </c>
      <c r="N9" s="28">
        <v>103236</v>
      </c>
      <c r="O9" s="29">
        <v>696635</v>
      </c>
      <c r="P9" s="29"/>
    </row>
    <row r="10" spans="1:16" ht="15">
      <c r="A10" s="22">
        <v>2002</v>
      </c>
      <c r="B10" s="27" t="s">
        <v>8</v>
      </c>
      <c r="C10" s="28">
        <v>31621</v>
      </c>
      <c r="D10" s="28">
        <v>29916</v>
      </c>
      <c r="E10" s="28">
        <v>31265</v>
      </c>
      <c r="F10" s="28">
        <v>29223</v>
      </c>
      <c r="G10" s="28">
        <v>30230</v>
      </c>
      <c r="H10" s="28">
        <v>26186</v>
      </c>
      <c r="I10" s="28">
        <v>37748</v>
      </c>
      <c r="J10" s="28">
        <v>43574</v>
      </c>
      <c r="K10" s="28">
        <v>51009</v>
      </c>
      <c r="L10" s="28">
        <v>56656</v>
      </c>
      <c r="M10" s="28">
        <v>46905</v>
      </c>
      <c r="N10" s="28">
        <v>40674</v>
      </c>
      <c r="O10" s="49">
        <f>SUM(C10:M10)</f>
        <v>414333</v>
      </c>
      <c r="P10" s="29"/>
    </row>
    <row r="11" spans="1:16" ht="12.75">
      <c r="A11" s="22">
        <v>2003</v>
      </c>
      <c r="B11" s="27" t="s">
        <v>8</v>
      </c>
      <c r="C11" s="28">
        <v>41350</v>
      </c>
      <c r="D11" s="28">
        <v>32553</v>
      </c>
      <c r="E11" s="28">
        <v>44890</v>
      </c>
      <c r="F11" s="28">
        <v>37972</v>
      </c>
      <c r="G11" s="28">
        <v>43272</v>
      </c>
      <c r="H11" s="28">
        <v>46448</v>
      </c>
      <c r="I11" s="28">
        <v>51267</v>
      </c>
      <c r="J11" s="28">
        <v>65351</v>
      </c>
      <c r="K11" s="28">
        <v>69584</v>
      </c>
      <c r="L11" s="28">
        <v>82358</v>
      </c>
      <c r="M11" s="28">
        <v>60169</v>
      </c>
      <c r="N11" s="28">
        <v>67510</v>
      </c>
      <c r="O11" s="29">
        <v>642722</v>
      </c>
      <c r="P11" s="29"/>
    </row>
    <row r="12" spans="1:16" ht="15">
      <c r="A12" s="22">
        <v>2002</v>
      </c>
      <c r="B12" s="27" t="s">
        <v>9</v>
      </c>
      <c r="C12" s="28">
        <v>25640</v>
      </c>
      <c r="D12" s="28">
        <v>20468</v>
      </c>
      <c r="E12" s="28">
        <v>21562</v>
      </c>
      <c r="F12" s="28">
        <v>19938</v>
      </c>
      <c r="G12" s="28">
        <v>22496</v>
      </c>
      <c r="H12" s="28">
        <v>18659</v>
      </c>
      <c r="I12" s="28">
        <v>22023</v>
      </c>
      <c r="J12" s="28">
        <v>29729</v>
      </c>
      <c r="K12" s="28">
        <v>55697</v>
      </c>
      <c r="L12" s="28">
        <v>90060</v>
      </c>
      <c r="M12" s="28">
        <v>63306</v>
      </c>
      <c r="N12" s="28">
        <v>28272</v>
      </c>
      <c r="O12" s="49">
        <f>SUM(C12:M12)</f>
        <v>389578</v>
      </c>
      <c r="P12" s="29"/>
    </row>
    <row r="13" spans="1:16" ht="12.75">
      <c r="A13" s="22">
        <v>2003</v>
      </c>
      <c r="B13" s="27" t="s">
        <v>9</v>
      </c>
      <c r="C13" s="28">
        <v>32702</v>
      </c>
      <c r="D13" s="28">
        <v>22280</v>
      </c>
      <c r="E13" s="28">
        <v>30560</v>
      </c>
      <c r="F13" s="28">
        <v>27131</v>
      </c>
      <c r="G13" s="28">
        <v>28188</v>
      </c>
      <c r="H13" s="28">
        <v>23166</v>
      </c>
      <c r="I13" s="28">
        <v>20696</v>
      </c>
      <c r="J13" s="28">
        <v>26724</v>
      </c>
      <c r="K13" s="28">
        <v>56543</v>
      </c>
      <c r="L13" s="28">
        <v>114603</v>
      </c>
      <c r="M13" s="28">
        <v>60135</v>
      </c>
      <c r="N13" s="28">
        <v>50159</v>
      </c>
      <c r="O13" s="29">
        <v>492885</v>
      </c>
      <c r="P13" s="29"/>
    </row>
    <row r="14" spans="1:16" ht="15">
      <c r="A14" s="22">
        <v>2002</v>
      </c>
      <c r="B14" s="27" t="s">
        <v>10</v>
      </c>
      <c r="C14" s="28">
        <v>37071</v>
      </c>
      <c r="D14" s="28">
        <v>33743</v>
      </c>
      <c r="E14" s="28">
        <v>37678</v>
      </c>
      <c r="F14" s="28">
        <v>35556</v>
      </c>
      <c r="G14" s="28">
        <v>39356</v>
      </c>
      <c r="H14" s="28">
        <v>31479</v>
      </c>
      <c r="I14" s="28">
        <v>33538</v>
      </c>
      <c r="J14" s="28">
        <v>20483</v>
      </c>
      <c r="K14" s="28">
        <v>118247</v>
      </c>
      <c r="L14" s="28">
        <v>83550</v>
      </c>
      <c r="M14" s="28">
        <v>71957</v>
      </c>
      <c r="N14" s="28">
        <v>50741</v>
      </c>
      <c r="O14" s="49">
        <f>SUM(C14:M14)</f>
        <v>542658</v>
      </c>
      <c r="P14" s="29"/>
    </row>
    <row r="15" spans="1:16" ht="12.75">
      <c r="A15" s="22">
        <v>2003</v>
      </c>
      <c r="B15" s="27" t="s">
        <v>10</v>
      </c>
      <c r="C15" s="28">
        <v>52668</v>
      </c>
      <c r="D15" s="28">
        <v>36557</v>
      </c>
      <c r="E15" s="28">
        <v>39393</v>
      </c>
      <c r="F15" s="28">
        <v>30220</v>
      </c>
      <c r="G15" s="28">
        <v>30628</v>
      </c>
      <c r="H15" s="28">
        <v>25291</v>
      </c>
      <c r="I15" s="28">
        <v>26952</v>
      </c>
      <c r="J15" s="28">
        <v>20604</v>
      </c>
      <c r="K15" s="28">
        <v>83866</v>
      </c>
      <c r="L15" s="28">
        <v>151129</v>
      </c>
      <c r="M15" s="28">
        <v>78764</v>
      </c>
      <c r="N15" s="28">
        <v>84502</v>
      </c>
      <c r="O15" s="29">
        <v>660574</v>
      </c>
      <c r="P15" s="29"/>
    </row>
    <row r="16" spans="1:16" ht="15">
      <c r="A16" s="22">
        <v>2002</v>
      </c>
      <c r="B16" s="27" t="s">
        <v>11</v>
      </c>
      <c r="C16" s="28">
        <v>1878</v>
      </c>
      <c r="D16" s="28">
        <v>832</v>
      </c>
      <c r="E16" s="28">
        <v>2859</v>
      </c>
      <c r="F16" s="28">
        <v>3195</v>
      </c>
      <c r="G16" s="28">
        <v>3733</v>
      </c>
      <c r="H16" s="28">
        <v>3901</v>
      </c>
      <c r="I16" s="28">
        <v>1491</v>
      </c>
      <c r="J16" s="28">
        <v>4285</v>
      </c>
      <c r="K16" s="28">
        <v>8642</v>
      </c>
      <c r="L16" s="28">
        <v>4753</v>
      </c>
      <c r="M16" s="28">
        <v>6733</v>
      </c>
      <c r="N16" s="28">
        <v>7254</v>
      </c>
      <c r="O16" s="49">
        <f>SUM(C16:M16)</f>
        <v>42302</v>
      </c>
      <c r="P16" s="29"/>
    </row>
    <row r="17" spans="1:16" ht="12.75">
      <c r="A17" s="22">
        <v>2003</v>
      </c>
      <c r="B17" s="27" t="s">
        <v>11</v>
      </c>
      <c r="C17" s="28">
        <v>11538</v>
      </c>
      <c r="D17" s="28">
        <v>9430</v>
      </c>
      <c r="E17" s="28">
        <v>14999</v>
      </c>
      <c r="F17" s="28">
        <v>11487</v>
      </c>
      <c r="G17" s="28">
        <v>14614</v>
      </c>
      <c r="H17" s="28">
        <v>11737</v>
      </c>
      <c r="I17" s="28">
        <v>23148</v>
      </c>
      <c r="J17" s="28">
        <v>16446</v>
      </c>
      <c r="K17" s="28">
        <v>11248</v>
      </c>
      <c r="L17" s="28">
        <v>19067</v>
      </c>
      <c r="M17" s="28">
        <v>14348</v>
      </c>
      <c r="N17" s="28">
        <v>11848</v>
      </c>
      <c r="O17" s="29">
        <v>169911</v>
      </c>
      <c r="P17" s="29"/>
    </row>
    <row r="18" spans="1:16" ht="15">
      <c r="A18" s="22">
        <v>2002</v>
      </c>
      <c r="B18" s="27" t="s">
        <v>12</v>
      </c>
      <c r="C18" s="28">
        <v>53335</v>
      </c>
      <c r="D18" s="28">
        <v>53921</v>
      </c>
      <c r="E18" s="28">
        <v>55262</v>
      </c>
      <c r="F18" s="28">
        <v>37017</v>
      </c>
      <c r="G18" s="28">
        <v>18178</v>
      </c>
      <c r="H18" s="28">
        <v>21986</v>
      </c>
      <c r="I18" s="28">
        <v>13828</v>
      </c>
      <c r="J18" s="28">
        <v>13519</v>
      </c>
      <c r="K18" s="28">
        <v>26766</v>
      </c>
      <c r="L18" s="28">
        <v>33557</v>
      </c>
      <c r="M18" s="28">
        <v>27542</v>
      </c>
      <c r="N18" s="28">
        <v>24352</v>
      </c>
      <c r="O18" s="49">
        <f>SUM(C18:M18)</f>
        <v>354911</v>
      </c>
      <c r="P18" s="29"/>
    </row>
    <row r="19" spans="1:16" ht="12.75">
      <c r="A19" s="22">
        <v>2003</v>
      </c>
      <c r="B19" s="27" t="s">
        <v>12</v>
      </c>
      <c r="C19" s="28">
        <v>66247</v>
      </c>
      <c r="D19" s="28">
        <v>45538</v>
      </c>
      <c r="E19" s="28">
        <v>59714</v>
      </c>
      <c r="F19" s="28">
        <v>40121</v>
      </c>
      <c r="G19" s="28">
        <v>27886</v>
      </c>
      <c r="H19" s="28">
        <v>14351</v>
      </c>
      <c r="I19" s="28">
        <v>13923</v>
      </c>
      <c r="J19" s="28">
        <v>24067</v>
      </c>
      <c r="K19" s="28">
        <v>19802</v>
      </c>
      <c r="L19" s="28">
        <v>29554</v>
      </c>
      <c r="M19" s="28">
        <v>40538</v>
      </c>
      <c r="N19" s="28">
        <v>38532</v>
      </c>
      <c r="O19" s="29">
        <v>420273</v>
      </c>
      <c r="P19" s="29"/>
    </row>
    <row r="20" spans="1:16" ht="15">
      <c r="A20" s="22">
        <v>2002</v>
      </c>
      <c r="B20" s="27" t="s">
        <v>13</v>
      </c>
      <c r="C20" s="28">
        <v>1040</v>
      </c>
      <c r="D20" s="28">
        <v>1538</v>
      </c>
      <c r="E20" s="28">
        <v>2040</v>
      </c>
      <c r="F20" s="28">
        <v>1471</v>
      </c>
      <c r="G20" s="28">
        <v>1723</v>
      </c>
      <c r="H20" s="28">
        <v>1140</v>
      </c>
      <c r="I20" s="28">
        <v>2670</v>
      </c>
      <c r="J20" s="28">
        <v>1498</v>
      </c>
      <c r="K20" s="28">
        <v>1208</v>
      </c>
      <c r="L20" s="28">
        <v>1874</v>
      </c>
      <c r="M20" s="28">
        <v>2704</v>
      </c>
      <c r="N20" s="28">
        <v>2015</v>
      </c>
      <c r="O20" s="49">
        <f>SUM(C20:M20)</f>
        <v>18906</v>
      </c>
      <c r="P20" s="29"/>
    </row>
    <row r="21" spans="1:16" ht="12.75">
      <c r="A21" s="22">
        <v>2003</v>
      </c>
      <c r="B21" s="27" t="s">
        <v>13</v>
      </c>
      <c r="C21" s="28">
        <v>2252</v>
      </c>
      <c r="D21" s="28">
        <v>1795</v>
      </c>
      <c r="E21" s="28">
        <v>2572</v>
      </c>
      <c r="F21" s="28">
        <v>2432</v>
      </c>
      <c r="G21" s="28">
        <v>2571</v>
      </c>
      <c r="H21" s="28">
        <v>1852</v>
      </c>
      <c r="I21" s="28">
        <v>3459</v>
      </c>
      <c r="J21" s="28">
        <v>2514</v>
      </c>
      <c r="K21" s="28">
        <v>2377</v>
      </c>
      <c r="L21" s="28">
        <v>2837</v>
      </c>
      <c r="M21" s="28">
        <v>2708</v>
      </c>
      <c r="N21" s="28">
        <v>2908</v>
      </c>
      <c r="O21" s="29">
        <v>30279</v>
      </c>
      <c r="P21" s="29"/>
    </row>
    <row r="22" spans="1:16" ht="15">
      <c r="A22" s="22">
        <v>2002</v>
      </c>
      <c r="B22" s="27" t="s">
        <v>15</v>
      </c>
      <c r="C22" s="30">
        <v>15912</v>
      </c>
      <c r="D22" s="30">
        <v>15556</v>
      </c>
      <c r="E22" s="30">
        <v>15448</v>
      </c>
      <c r="F22" s="30">
        <v>14243</v>
      </c>
      <c r="G22" s="30">
        <v>16173</v>
      </c>
      <c r="H22" s="30">
        <v>17415</v>
      </c>
      <c r="I22" s="30">
        <v>22593</v>
      </c>
      <c r="J22" s="30">
        <v>23475</v>
      </c>
      <c r="K22" s="30">
        <v>27394</v>
      </c>
      <c r="L22" s="30">
        <v>31561</v>
      </c>
      <c r="M22" s="30">
        <v>49120</v>
      </c>
      <c r="N22" s="30">
        <v>31145</v>
      </c>
      <c r="O22" s="49">
        <f>SUM(C22:M22)</f>
        <v>248890</v>
      </c>
      <c r="P22" s="29"/>
    </row>
    <row r="23" spans="1:16" ht="14.25">
      <c r="A23" s="22">
        <v>2003</v>
      </c>
      <c r="B23" s="27" t="s">
        <v>15</v>
      </c>
      <c r="C23" s="30">
        <v>26043</v>
      </c>
      <c r="D23" s="30">
        <v>21537</v>
      </c>
      <c r="E23" s="30">
        <v>23071</v>
      </c>
      <c r="F23" s="30">
        <v>25320</v>
      </c>
      <c r="G23" s="30">
        <v>22426</v>
      </c>
      <c r="H23" s="30">
        <v>18820</v>
      </c>
      <c r="I23" s="30">
        <v>23656</v>
      </c>
      <c r="J23" s="30">
        <v>24462</v>
      </c>
      <c r="K23" s="30">
        <v>23918</v>
      </c>
      <c r="L23" s="30">
        <v>37514</v>
      </c>
      <c r="M23" s="30">
        <v>44158</v>
      </c>
      <c r="N23" s="30">
        <v>44330</v>
      </c>
      <c r="O23" s="31">
        <v>335256</v>
      </c>
      <c r="P23" s="29"/>
    </row>
    <row r="24" spans="1:16" ht="15">
      <c r="A24" s="22">
        <v>2002</v>
      </c>
      <c r="B24" s="27" t="s">
        <v>17</v>
      </c>
      <c r="C24" s="30">
        <v>55715</v>
      </c>
      <c r="D24" s="30">
        <v>46032</v>
      </c>
      <c r="E24" s="30">
        <v>60291</v>
      </c>
      <c r="F24" s="30">
        <v>57361</v>
      </c>
      <c r="G24" s="30">
        <v>61782</v>
      </c>
      <c r="H24" s="30">
        <v>56151</v>
      </c>
      <c r="I24" s="30">
        <v>65924</v>
      </c>
      <c r="J24" s="30">
        <v>67826</v>
      </c>
      <c r="K24" s="30">
        <v>70355</v>
      </c>
      <c r="L24" s="30">
        <v>73183</v>
      </c>
      <c r="M24" s="30">
        <v>77943</v>
      </c>
      <c r="N24" s="30">
        <v>64581</v>
      </c>
      <c r="O24" s="49">
        <f>SUM(C24:M24)</f>
        <v>692563</v>
      </c>
      <c r="P24" s="29"/>
    </row>
    <row r="25" spans="1:16" ht="14.25">
      <c r="A25" s="22">
        <v>2003</v>
      </c>
      <c r="B25" s="27" t="s">
        <v>17</v>
      </c>
      <c r="C25" s="30">
        <v>74063</v>
      </c>
      <c r="D25" s="30">
        <v>61497</v>
      </c>
      <c r="E25" s="30">
        <v>83898</v>
      </c>
      <c r="F25" s="30">
        <v>80566</v>
      </c>
      <c r="G25" s="30">
        <v>84535</v>
      </c>
      <c r="H25" s="30">
        <v>83072</v>
      </c>
      <c r="I25" s="30">
        <v>98356</v>
      </c>
      <c r="J25" s="30">
        <v>95223</v>
      </c>
      <c r="K25" s="30">
        <v>103588</v>
      </c>
      <c r="L25" s="30">
        <v>117323</v>
      </c>
      <c r="M25" s="30">
        <v>99849</v>
      </c>
      <c r="N25" s="30">
        <v>134951</v>
      </c>
      <c r="O25" s="31">
        <v>1116921</v>
      </c>
      <c r="P25" s="29"/>
    </row>
    <row r="26" spans="1:16" ht="15">
      <c r="A26" s="22">
        <v>2002</v>
      </c>
      <c r="B26" s="23" t="s">
        <v>18</v>
      </c>
      <c r="C26" s="24">
        <v>2041020</v>
      </c>
      <c r="D26" s="24">
        <v>1953072</v>
      </c>
      <c r="E26" s="24">
        <v>2463254</v>
      </c>
      <c r="F26" s="24">
        <v>2374828</v>
      </c>
      <c r="G26" s="24">
        <v>2638682</v>
      </c>
      <c r="H26" s="24">
        <v>2408449</v>
      </c>
      <c r="I26" s="24">
        <v>2782648</v>
      </c>
      <c r="J26" s="24">
        <v>2633754</v>
      </c>
      <c r="K26" s="24">
        <v>2759067</v>
      </c>
      <c r="L26" s="24">
        <v>3014364</v>
      </c>
      <c r="M26" s="24">
        <v>3069461</v>
      </c>
      <c r="N26" s="24">
        <v>2811317</v>
      </c>
      <c r="O26" s="24">
        <f>SUM(C26:M26)</f>
        <v>28138599</v>
      </c>
      <c r="P26" s="29"/>
    </row>
    <row r="27" spans="1:16" ht="15">
      <c r="A27" s="22">
        <v>2003</v>
      </c>
      <c r="B27" s="23" t="s">
        <v>18</v>
      </c>
      <c r="C27" s="24">
        <v>2870768</v>
      </c>
      <c r="D27" s="24">
        <v>2502581</v>
      </c>
      <c r="E27" s="24">
        <v>3250189</v>
      </c>
      <c r="F27" s="24">
        <v>3157346</v>
      </c>
      <c r="G27" s="24">
        <v>3351292</v>
      </c>
      <c r="H27" s="24">
        <v>3288464</v>
      </c>
      <c r="I27" s="24">
        <v>3631602</v>
      </c>
      <c r="J27" s="24">
        <v>3313548</v>
      </c>
      <c r="K27" s="24">
        <v>3521556</v>
      </c>
      <c r="L27" s="24">
        <v>3970974</v>
      </c>
      <c r="M27" s="24">
        <v>3244763</v>
      </c>
      <c r="N27" s="24">
        <v>4074260</v>
      </c>
      <c r="O27" s="25">
        <v>40177342</v>
      </c>
      <c r="P27" s="29"/>
    </row>
    <row r="28" spans="1:16" ht="15">
      <c r="A28" s="22">
        <v>2002</v>
      </c>
      <c r="B28" s="27" t="s">
        <v>20</v>
      </c>
      <c r="C28" s="28">
        <v>225309</v>
      </c>
      <c r="D28" s="28">
        <v>203122</v>
      </c>
      <c r="E28" s="28">
        <v>254202</v>
      </c>
      <c r="F28" s="28">
        <v>248101</v>
      </c>
      <c r="G28" s="28">
        <v>282608</v>
      </c>
      <c r="H28" s="28">
        <v>241374</v>
      </c>
      <c r="I28" s="28">
        <v>236620</v>
      </c>
      <c r="J28" s="28">
        <v>231980</v>
      </c>
      <c r="K28" s="28">
        <v>254535</v>
      </c>
      <c r="L28" s="28">
        <v>277605</v>
      </c>
      <c r="M28" s="28">
        <v>297620</v>
      </c>
      <c r="N28" s="28">
        <v>226395</v>
      </c>
      <c r="O28" s="26">
        <f>SUM(C28:M28)</f>
        <v>2753076</v>
      </c>
      <c r="P28" s="29"/>
    </row>
    <row r="29" spans="1:16" ht="12.75">
      <c r="A29" s="22">
        <v>2003</v>
      </c>
      <c r="B29" s="27" t="s">
        <v>20</v>
      </c>
      <c r="C29" s="28">
        <v>287956</v>
      </c>
      <c r="D29" s="28">
        <v>231473</v>
      </c>
      <c r="E29" s="28">
        <v>324238</v>
      </c>
      <c r="F29" s="28">
        <v>310914</v>
      </c>
      <c r="G29" s="28">
        <v>336117</v>
      </c>
      <c r="H29" s="28">
        <v>296898</v>
      </c>
      <c r="I29" s="28">
        <v>272459</v>
      </c>
      <c r="J29" s="28">
        <v>263256</v>
      </c>
      <c r="K29" s="28">
        <v>310135</v>
      </c>
      <c r="L29" s="28">
        <v>356546</v>
      </c>
      <c r="M29" s="28">
        <v>305164</v>
      </c>
      <c r="N29" s="28">
        <v>368560</v>
      </c>
      <c r="O29" s="29">
        <v>3663717</v>
      </c>
      <c r="P29" s="29"/>
    </row>
    <row r="30" spans="1:16" ht="15">
      <c r="A30" s="22">
        <v>2002</v>
      </c>
      <c r="B30" s="27" t="s">
        <v>21</v>
      </c>
      <c r="C30" s="28">
        <v>40927</v>
      </c>
      <c r="D30" s="28">
        <v>40129</v>
      </c>
      <c r="E30" s="28">
        <v>43960</v>
      </c>
      <c r="F30" s="28">
        <v>37941</v>
      </c>
      <c r="G30" s="28">
        <v>43416</v>
      </c>
      <c r="H30" s="28">
        <v>53779</v>
      </c>
      <c r="I30" s="28">
        <v>74994</v>
      </c>
      <c r="J30" s="28">
        <v>87689</v>
      </c>
      <c r="K30" s="28">
        <v>88557</v>
      </c>
      <c r="L30" s="28">
        <v>90923</v>
      </c>
      <c r="M30" s="28">
        <v>85909</v>
      </c>
      <c r="N30" s="28">
        <v>60000</v>
      </c>
      <c r="O30" s="26">
        <f>SUM(C30:M30)</f>
        <v>688224</v>
      </c>
      <c r="P30" s="29"/>
    </row>
    <row r="31" spans="1:16" ht="12.75">
      <c r="A31" s="22">
        <v>2003</v>
      </c>
      <c r="B31" s="27" t="s">
        <v>21</v>
      </c>
      <c r="C31" s="28">
        <v>53870</v>
      </c>
      <c r="D31" s="28">
        <v>46946</v>
      </c>
      <c r="E31" s="28">
        <v>59806</v>
      </c>
      <c r="F31" s="28">
        <v>52171</v>
      </c>
      <c r="G31" s="28">
        <v>59683</v>
      </c>
      <c r="H31" s="28">
        <v>75865</v>
      </c>
      <c r="I31" s="28">
        <v>94655</v>
      </c>
      <c r="J31" s="28">
        <v>111935</v>
      </c>
      <c r="K31" s="28">
        <v>112920</v>
      </c>
      <c r="L31" s="28">
        <v>123153</v>
      </c>
      <c r="M31" s="28">
        <v>113219</v>
      </c>
      <c r="N31" s="28">
        <v>93117</v>
      </c>
      <c r="O31" s="29">
        <v>997339</v>
      </c>
      <c r="P31" s="29"/>
    </row>
    <row r="32" spans="1:16" ht="15">
      <c r="A32" s="22">
        <v>2002</v>
      </c>
      <c r="B32" s="27" t="s">
        <v>22</v>
      </c>
      <c r="C32" s="28">
        <v>17633</v>
      </c>
      <c r="D32" s="28">
        <v>16114</v>
      </c>
      <c r="E32" s="28">
        <v>22965</v>
      </c>
      <c r="F32" s="28">
        <v>22431</v>
      </c>
      <c r="G32" s="28">
        <v>24844</v>
      </c>
      <c r="H32" s="28">
        <v>23538</v>
      </c>
      <c r="I32" s="28">
        <v>22649</v>
      </c>
      <c r="J32" s="28">
        <v>24880</v>
      </c>
      <c r="K32" s="28">
        <v>25078</v>
      </c>
      <c r="L32" s="28">
        <v>30161</v>
      </c>
      <c r="M32" s="28">
        <v>37226</v>
      </c>
      <c r="N32" s="28">
        <v>23417</v>
      </c>
      <c r="O32" s="26">
        <f>SUM(C32:M32)</f>
        <v>267519</v>
      </c>
      <c r="P32" s="29"/>
    </row>
    <row r="33" spans="1:16" ht="12.75">
      <c r="A33" s="22">
        <v>2003</v>
      </c>
      <c r="B33" s="27" t="s">
        <v>22</v>
      </c>
      <c r="C33" s="28">
        <v>27960</v>
      </c>
      <c r="D33" s="28">
        <v>19644</v>
      </c>
      <c r="E33" s="28">
        <v>25930</v>
      </c>
      <c r="F33" s="28">
        <v>26442</v>
      </c>
      <c r="G33" s="28">
        <v>28614</v>
      </c>
      <c r="H33" s="28">
        <v>24583</v>
      </c>
      <c r="I33" s="28">
        <v>31350</v>
      </c>
      <c r="J33" s="28">
        <v>35113</v>
      </c>
      <c r="K33" s="28">
        <v>39042</v>
      </c>
      <c r="L33" s="28">
        <v>42949</v>
      </c>
      <c r="M33" s="28">
        <v>37758</v>
      </c>
      <c r="N33" s="28">
        <v>45069</v>
      </c>
      <c r="O33" s="29">
        <v>384454</v>
      </c>
      <c r="P33" s="29"/>
    </row>
    <row r="34" spans="1:16" ht="15">
      <c r="A34" s="22">
        <v>2002</v>
      </c>
      <c r="B34" s="27" t="s">
        <v>24</v>
      </c>
      <c r="C34" s="30">
        <v>170026</v>
      </c>
      <c r="D34" s="30">
        <v>156059</v>
      </c>
      <c r="E34" s="30">
        <v>216520</v>
      </c>
      <c r="F34" s="30">
        <v>220835</v>
      </c>
      <c r="G34" s="30">
        <v>234809</v>
      </c>
      <c r="H34" s="30">
        <v>198713</v>
      </c>
      <c r="I34" s="30">
        <v>251905</v>
      </c>
      <c r="J34" s="30">
        <v>225406</v>
      </c>
      <c r="K34" s="30">
        <v>254862</v>
      </c>
      <c r="L34" s="30">
        <v>245664</v>
      </c>
      <c r="M34" s="30">
        <v>239419</v>
      </c>
      <c r="N34" s="30">
        <v>263462</v>
      </c>
      <c r="O34" s="26">
        <f>SUM(C34:M34)</f>
        <v>2414218</v>
      </c>
      <c r="P34" s="29"/>
    </row>
    <row r="35" spans="1:16" ht="14.25">
      <c r="A35" s="22">
        <v>2003</v>
      </c>
      <c r="B35" s="27" t="s">
        <v>24</v>
      </c>
      <c r="C35" s="30">
        <v>235110</v>
      </c>
      <c r="D35" s="30">
        <v>266078</v>
      </c>
      <c r="E35" s="30">
        <v>287726</v>
      </c>
      <c r="F35" s="30">
        <v>267134</v>
      </c>
      <c r="G35" s="30">
        <v>311882</v>
      </c>
      <c r="H35" s="30">
        <v>286825</v>
      </c>
      <c r="I35" s="30">
        <v>338648</v>
      </c>
      <c r="J35" s="30">
        <v>302863</v>
      </c>
      <c r="K35" s="30">
        <v>305132</v>
      </c>
      <c r="L35" s="30">
        <v>333663</v>
      </c>
      <c r="M35" s="30">
        <v>256293</v>
      </c>
      <c r="N35" s="30">
        <v>388074</v>
      </c>
      <c r="O35" s="95">
        <v>3579429</v>
      </c>
      <c r="P35" s="29"/>
    </row>
    <row r="36" spans="1:16" ht="15">
      <c r="A36" s="22">
        <v>2002</v>
      </c>
      <c r="B36" s="27" t="s">
        <v>26</v>
      </c>
      <c r="C36" s="28">
        <v>670194</v>
      </c>
      <c r="D36" s="28">
        <v>636344</v>
      </c>
      <c r="E36" s="28">
        <v>755304</v>
      </c>
      <c r="F36" s="28">
        <v>689719</v>
      </c>
      <c r="G36" s="28">
        <v>772480</v>
      </c>
      <c r="H36" s="28">
        <v>756132</v>
      </c>
      <c r="I36" s="28">
        <v>892965</v>
      </c>
      <c r="J36" s="28">
        <v>853636</v>
      </c>
      <c r="K36" s="28">
        <v>764323</v>
      </c>
      <c r="L36" s="28">
        <v>800080</v>
      </c>
      <c r="M36" s="28">
        <v>858039</v>
      </c>
      <c r="N36" s="28">
        <v>734219</v>
      </c>
      <c r="O36" s="26">
        <f>SUM(C36:M36)</f>
        <v>8449216</v>
      </c>
      <c r="P36" s="29"/>
    </row>
    <row r="37" spans="1:16" ht="12.75">
      <c r="A37" s="22">
        <v>2003</v>
      </c>
      <c r="B37" s="27" t="s">
        <v>26</v>
      </c>
      <c r="C37" s="28">
        <v>958856</v>
      </c>
      <c r="D37" s="28">
        <v>748173</v>
      </c>
      <c r="E37" s="28">
        <v>935122</v>
      </c>
      <c r="F37" s="28">
        <v>882289</v>
      </c>
      <c r="G37" s="28">
        <v>991111</v>
      </c>
      <c r="H37" s="28">
        <v>961671</v>
      </c>
      <c r="I37" s="28">
        <v>1100399</v>
      </c>
      <c r="J37" s="28">
        <v>1029189</v>
      </c>
      <c r="K37" s="28">
        <v>932233</v>
      </c>
      <c r="L37" s="28">
        <v>1068990</v>
      </c>
      <c r="M37" s="28">
        <v>876642</v>
      </c>
      <c r="N37" s="28">
        <v>1033236</v>
      </c>
      <c r="O37" s="29">
        <v>11517909</v>
      </c>
      <c r="P37" s="29"/>
    </row>
    <row r="38" spans="1:16" ht="15">
      <c r="A38" s="22">
        <v>2002</v>
      </c>
      <c r="B38" s="27" t="s">
        <v>27</v>
      </c>
      <c r="C38" s="28">
        <v>253872</v>
      </c>
      <c r="D38" s="28">
        <v>295783</v>
      </c>
      <c r="E38" s="28">
        <v>372759</v>
      </c>
      <c r="F38" s="28">
        <v>344585</v>
      </c>
      <c r="G38" s="28">
        <v>402207</v>
      </c>
      <c r="H38" s="28">
        <v>384416</v>
      </c>
      <c r="I38" s="28">
        <v>411552</v>
      </c>
      <c r="J38" s="28">
        <v>303537</v>
      </c>
      <c r="K38" s="28">
        <v>439503</v>
      </c>
      <c r="L38" s="28">
        <v>513803</v>
      </c>
      <c r="M38" s="28">
        <v>533777</v>
      </c>
      <c r="N38" s="28">
        <v>507103</v>
      </c>
      <c r="O38" s="26">
        <f>SUM(C38:M38)</f>
        <v>4255794</v>
      </c>
      <c r="P38" s="29"/>
    </row>
    <row r="39" spans="1:16" ht="12.75">
      <c r="A39" s="22">
        <v>2003</v>
      </c>
      <c r="B39" s="27" t="s">
        <v>27</v>
      </c>
      <c r="C39" s="28">
        <v>444761</v>
      </c>
      <c r="D39" s="28">
        <v>426095</v>
      </c>
      <c r="E39" s="28">
        <v>592833</v>
      </c>
      <c r="F39" s="28">
        <v>640267</v>
      </c>
      <c r="G39" s="28">
        <v>596917</v>
      </c>
      <c r="H39" s="28">
        <v>664755</v>
      </c>
      <c r="I39" s="28">
        <v>671064</v>
      </c>
      <c r="J39" s="28">
        <v>504710</v>
      </c>
      <c r="K39" s="28">
        <v>651522</v>
      </c>
      <c r="L39" s="28">
        <v>699688</v>
      </c>
      <c r="M39" s="28">
        <v>597017</v>
      </c>
      <c r="N39" s="28">
        <v>761482</v>
      </c>
      <c r="O39" s="29">
        <v>7251111</v>
      </c>
      <c r="P39" s="29"/>
    </row>
    <row r="40" spans="1:16" ht="15">
      <c r="A40" s="22">
        <v>2002</v>
      </c>
      <c r="B40" s="27" t="s">
        <v>72</v>
      </c>
      <c r="C40" s="28">
        <v>202663</v>
      </c>
      <c r="D40" s="28">
        <v>210282</v>
      </c>
      <c r="E40" s="28">
        <v>261237</v>
      </c>
      <c r="F40" s="28">
        <v>274854</v>
      </c>
      <c r="G40" s="28">
        <v>284210</v>
      </c>
      <c r="H40" s="28">
        <v>235404</v>
      </c>
      <c r="I40" s="28">
        <v>303605</v>
      </c>
      <c r="J40" s="28">
        <v>309195</v>
      </c>
      <c r="K40" s="28">
        <v>338406</v>
      </c>
      <c r="L40" s="28">
        <v>349748</v>
      </c>
      <c r="M40" s="28">
        <v>382281</v>
      </c>
      <c r="N40" s="28">
        <v>338896</v>
      </c>
      <c r="O40" s="26">
        <f>SUM(C40:M40)</f>
        <v>3151885</v>
      </c>
      <c r="P40" s="31"/>
    </row>
    <row r="41" spans="1:16" ht="14.25">
      <c r="A41" s="22">
        <v>2003</v>
      </c>
      <c r="B41" s="27" t="s">
        <v>85</v>
      </c>
      <c r="C41" s="28">
        <v>263130</v>
      </c>
      <c r="D41" s="28">
        <v>260119</v>
      </c>
      <c r="E41" s="28">
        <v>323107</v>
      </c>
      <c r="F41" s="28">
        <v>286787</v>
      </c>
      <c r="G41" s="28">
        <v>296346</v>
      </c>
      <c r="H41" s="28">
        <v>320329</v>
      </c>
      <c r="I41" s="28">
        <v>382049</v>
      </c>
      <c r="J41" s="28">
        <v>349586</v>
      </c>
      <c r="K41" s="28">
        <v>411962</v>
      </c>
      <c r="L41" s="28">
        <v>513869</v>
      </c>
      <c r="M41" s="28">
        <v>416711</v>
      </c>
      <c r="N41" s="28">
        <v>558319</v>
      </c>
      <c r="O41" s="29">
        <v>4382316</v>
      </c>
      <c r="P41" s="31"/>
    </row>
    <row r="42" spans="1:16" ht="15">
      <c r="A42" s="22">
        <v>2002</v>
      </c>
      <c r="B42" s="34" t="s">
        <v>84</v>
      </c>
      <c r="C42" s="28">
        <v>64801</v>
      </c>
      <c r="D42" s="28">
        <v>63615</v>
      </c>
      <c r="E42" s="28">
        <v>85716</v>
      </c>
      <c r="F42" s="28">
        <v>88704</v>
      </c>
      <c r="G42" s="28">
        <v>95812</v>
      </c>
      <c r="H42" s="28">
        <v>86594</v>
      </c>
      <c r="I42" s="28">
        <v>94150</v>
      </c>
      <c r="J42" s="28">
        <v>89066</v>
      </c>
      <c r="K42" s="28">
        <v>83471</v>
      </c>
      <c r="L42" s="28">
        <v>93507</v>
      </c>
      <c r="M42" s="28">
        <v>102135</v>
      </c>
      <c r="N42" s="28">
        <v>88539</v>
      </c>
      <c r="O42" s="26">
        <f>SUM(C42:M42)</f>
        <v>947571</v>
      </c>
      <c r="P42" s="31"/>
    </row>
    <row r="43" spans="1:16" ht="14.25">
      <c r="A43" s="22">
        <v>2003</v>
      </c>
      <c r="B43" s="27" t="s">
        <v>84</v>
      </c>
      <c r="C43" s="28">
        <v>98345</v>
      </c>
      <c r="D43" s="28">
        <v>87552</v>
      </c>
      <c r="E43" s="28">
        <v>118371</v>
      </c>
      <c r="F43" s="28">
        <v>129498</v>
      </c>
      <c r="G43" s="28">
        <v>119070</v>
      </c>
      <c r="H43" s="28">
        <v>118587</v>
      </c>
      <c r="I43" s="28">
        <v>139092</v>
      </c>
      <c r="J43" s="28">
        <v>123595</v>
      </c>
      <c r="K43" s="28">
        <v>126994</v>
      </c>
      <c r="L43" s="28">
        <v>145063</v>
      </c>
      <c r="M43" s="28">
        <v>113106</v>
      </c>
      <c r="N43" s="28">
        <v>160925</v>
      </c>
      <c r="O43" s="29">
        <v>1480196</v>
      </c>
      <c r="P43" s="31"/>
    </row>
    <row r="44" spans="1:16" ht="15">
      <c r="A44" s="22">
        <v>2002</v>
      </c>
      <c r="B44" s="27" t="s">
        <v>28</v>
      </c>
      <c r="C44" s="28">
        <v>314075</v>
      </c>
      <c r="D44" s="28">
        <v>248801</v>
      </c>
      <c r="E44" s="28">
        <v>341818</v>
      </c>
      <c r="F44" s="28">
        <v>349298</v>
      </c>
      <c r="G44" s="28">
        <v>380999</v>
      </c>
      <c r="H44" s="28">
        <v>325827</v>
      </c>
      <c r="I44" s="28">
        <v>375316</v>
      </c>
      <c r="J44" s="28">
        <v>413019</v>
      </c>
      <c r="K44" s="28">
        <v>402738</v>
      </c>
      <c r="L44" s="28">
        <v>504983</v>
      </c>
      <c r="M44" s="28">
        <v>426148</v>
      </c>
      <c r="N44" s="28">
        <v>464233</v>
      </c>
      <c r="O44" s="26">
        <f>SUM(C44:M44)</f>
        <v>4083022</v>
      </c>
      <c r="P44" s="31"/>
    </row>
    <row r="45" spans="1:16" ht="14.25">
      <c r="A45" s="22">
        <v>2003</v>
      </c>
      <c r="B45" s="27" t="s">
        <v>28</v>
      </c>
      <c r="C45" s="28">
        <v>408476</v>
      </c>
      <c r="D45" s="28">
        <v>320586</v>
      </c>
      <c r="E45" s="28">
        <v>463697</v>
      </c>
      <c r="F45" s="28">
        <v>441644</v>
      </c>
      <c r="G45" s="28">
        <v>476799</v>
      </c>
      <c r="H45" s="28">
        <v>408275</v>
      </c>
      <c r="I45" s="28">
        <v>457854</v>
      </c>
      <c r="J45" s="28">
        <v>471575</v>
      </c>
      <c r="K45" s="28">
        <v>467840</v>
      </c>
      <c r="L45" s="28">
        <v>536656</v>
      </c>
      <c r="M45" s="28">
        <v>416489</v>
      </c>
      <c r="N45" s="28">
        <v>519492</v>
      </c>
      <c r="O45" s="29">
        <v>5389383</v>
      </c>
      <c r="P45" s="31"/>
    </row>
    <row r="46" spans="1:16" ht="15">
      <c r="A46" s="22">
        <v>2002</v>
      </c>
      <c r="B46" s="27" t="s">
        <v>29</v>
      </c>
      <c r="C46" s="28">
        <v>77089</v>
      </c>
      <c r="D46" s="28">
        <v>77761</v>
      </c>
      <c r="E46" s="28">
        <v>101946</v>
      </c>
      <c r="F46" s="28">
        <v>92164</v>
      </c>
      <c r="G46" s="28">
        <v>108807</v>
      </c>
      <c r="H46" s="28">
        <v>96803</v>
      </c>
      <c r="I46" s="28">
        <v>110524</v>
      </c>
      <c r="J46" s="28">
        <v>89068</v>
      </c>
      <c r="K46" s="28">
        <v>98273</v>
      </c>
      <c r="L46" s="28">
        <v>100982</v>
      </c>
      <c r="M46" s="28">
        <v>99009</v>
      </c>
      <c r="N46" s="28">
        <v>97244</v>
      </c>
      <c r="O46" s="26">
        <f>SUM(C46:M46)</f>
        <v>1052426</v>
      </c>
      <c r="P46" s="31"/>
    </row>
    <row r="47" spans="1:16" ht="14.25">
      <c r="A47" s="22">
        <v>2003</v>
      </c>
      <c r="B47" s="27" t="s">
        <v>29</v>
      </c>
      <c r="C47" s="28">
        <v>83414</v>
      </c>
      <c r="D47" s="28">
        <v>89429</v>
      </c>
      <c r="E47" s="28">
        <v>111434</v>
      </c>
      <c r="F47" s="28">
        <v>111148</v>
      </c>
      <c r="G47" s="28">
        <v>123746</v>
      </c>
      <c r="H47" s="28">
        <v>115295</v>
      </c>
      <c r="I47" s="28">
        <v>133349</v>
      </c>
      <c r="J47" s="28">
        <v>111560</v>
      </c>
      <c r="K47" s="28">
        <v>144086</v>
      </c>
      <c r="L47" s="28">
        <v>135384</v>
      </c>
      <c r="M47" s="28">
        <v>101363</v>
      </c>
      <c r="N47" s="28">
        <v>135614</v>
      </c>
      <c r="O47" s="29">
        <v>1395822</v>
      </c>
      <c r="P47" s="31"/>
    </row>
    <row r="48" spans="1:16" ht="15">
      <c r="A48" s="22">
        <v>2002</v>
      </c>
      <c r="B48" s="27" t="s">
        <v>30</v>
      </c>
      <c r="C48" s="28">
        <v>4431</v>
      </c>
      <c r="D48" s="28">
        <v>5063</v>
      </c>
      <c r="E48" s="28">
        <v>6826</v>
      </c>
      <c r="F48" s="28">
        <v>6198</v>
      </c>
      <c r="G48" s="28">
        <v>8491</v>
      </c>
      <c r="H48" s="28">
        <v>5869</v>
      </c>
      <c r="I48" s="28">
        <v>8366</v>
      </c>
      <c r="J48" s="28">
        <v>6278</v>
      </c>
      <c r="K48" s="28">
        <v>9320</v>
      </c>
      <c r="L48" s="28">
        <v>6908</v>
      </c>
      <c r="M48" s="28">
        <v>7898</v>
      </c>
      <c r="N48" s="28">
        <v>7809</v>
      </c>
      <c r="O48" s="26">
        <f>SUM(C48:M48)</f>
        <v>75648</v>
      </c>
      <c r="P48" s="25"/>
    </row>
    <row r="49" spans="1:16" ht="15">
      <c r="A49" s="22">
        <v>2003</v>
      </c>
      <c r="B49" s="27" t="s">
        <v>30</v>
      </c>
      <c r="C49" s="28">
        <v>8890</v>
      </c>
      <c r="D49" s="28">
        <v>6484</v>
      </c>
      <c r="E49" s="28">
        <v>7924</v>
      </c>
      <c r="F49" s="28">
        <v>9051</v>
      </c>
      <c r="G49" s="28">
        <v>11007</v>
      </c>
      <c r="H49" s="28">
        <v>15380</v>
      </c>
      <c r="I49" s="28">
        <v>10684</v>
      </c>
      <c r="J49" s="28">
        <v>10166</v>
      </c>
      <c r="K49" s="28">
        <v>19690</v>
      </c>
      <c r="L49" s="28">
        <v>15013</v>
      </c>
      <c r="M49" s="28">
        <v>11002</v>
      </c>
      <c r="N49" s="28">
        <v>10374</v>
      </c>
      <c r="O49" s="29">
        <v>135666</v>
      </c>
      <c r="P49" s="25"/>
    </row>
    <row r="50" spans="1:16" ht="15">
      <c r="A50" s="22">
        <v>2002</v>
      </c>
      <c r="B50" s="23" t="s">
        <v>31</v>
      </c>
      <c r="C50" s="24">
        <v>85842</v>
      </c>
      <c r="D50" s="24">
        <v>77284</v>
      </c>
      <c r="E50" s="24">
        <v>98319</v>
      </c>
      <c r="F50" s="24">
        <v>111303</v>
      </c>
      <c r="G50" s="24">
        <v>109334</v>
      </c>
      <c r="H50" s="24">
        <v>94596</v>
      </c>
      <c r="I50" s="24">
        <v>110263</v>
      </c>
      <c r="J50" s="24">
        <v>102215</v>
      </c>
      <c r="K50" s="24">
        <v>106967</v>
      </c>
      <c r="L50" s="24">
        <v>69496</v>
      </c>
      <c r="M50" s="24">
        <v>68275</v>
      </c>
      <c r="N50" s="24">
        <v>49245</v>
      </c>
      <c r="O50" s="24">
        <f>SUM(C50:M50)</f>
        <v>1033894</v>
      </c>
      <c r="P50" s="25"/>
    </row>
    <row r="51" spans="1:16" ht="15">
      <c r="A51" s="22">
        <v>2003</v>
      </c>
      <c r="B51" s="23" t="s">
        <v>31</v>
      </c>
      <c r="C51" s="24">
        <v>103685</v>
      </c>
      <c r="D51" s="24">
        <v>82049</v>
      </c>
      <c r="E51" s="24">
        <v>115407</v>
      </c>
      <c r="F51" s="24">
        <v>127957</v>
      </c>
      <c r="G51" s="24">
        <v>134544</v>
      </c>
      <c r="H51" s="24">
        <v>136562</v>
      </c>
      <c r="I51" s="24">
        <v>142624</v>
      </c>
      <c r="J51" s="24">
        <v>144205</v>
      </c>
      <c r="K51" s="24">
        <v>168657</v>
      </c>
      <c r="L51" s="24">
        <v>168242</v>
      </c>
      <c r="M51" s="24">
        <v>160271</v>
      </c>
      <c r="N51" s="24">
        <v>144102</v>
      </c>
      <c r="O51" s="25">
        <v>1628304</v>
      </c>
      <c r="P51" s="25"/>
    </row>
    <row r="52" spans="1:16" ht="15">
      <c r="A52" s="22">
        <v>2002</v>
      </c>
      <c r="B52" s="27" t="s">
        <v>32</v>
      </c>
      <c r="C52" s="28">
        <v>46063</v>
      </c>
      <c r="D52" s="28">
        <v>45805</v>
      </c>
      <c r="E52" s="28">
        <v>51661</v>
      </c>
      <c r="F52" s="28">
        <v>54877</v>
      </c>
      <c r="G52" s="28">
        <v>55458</v>
      </c>
      <c r="H52" s="28">
        <v>59721</v>
      </c>
      <c r="I52" s="28">
        <v>66567</v>
      </c>
      <c r="J52" s="28">
        <v>60120</v>
      </c>
      <c r="K52" s="28">
        <v>54851</v>
      </c>
      <c r="L52" s="28">
        <v>69496</v>
      </c>
      <c r="M52" s="28">
        <v>68275</v>
      </c>
      <c r="N52" s="28">
        <v>49245</v>
      </c>
      <c r="O52" s="26">
        <f>SUM(C52:M52)</f>
        <v>632894</v>
      </c>
      <c r="P52" s="29"/>
    </row>
    <row r="53" spans="1:16" ht="12.75">
      <c r="A53" s="22">
        <v>2003</v>
      </c>
      <c r="B53" s="27" t="s">
        <v>32</v>
      </c>
      <c r="C53" s="28">
        <v>44966</v>
      </c>
      <c r="D53" s="28">
        <v>40721</v>
      </c>
      <c r="E53" s="28">
        <v>62799</v>
      </c>
      <c r="F53" s="28">
        <v>68171</v>
      </c>
      <c r="G53" s="28">
        <v>68394</v>
      </c>
      <c r="H53" s="28">
        <v>73292</v>
      </c>
      <c r="I53" s="28">
        <v>83958</v>
      </c>
      <c r="J53" s="28">
        <v>80659</v>
      </c>
      <c r="K53" s="28">
        <v>82001</v>
      </c>
      <c r="L53" s="28">
        <v>78887</v>
      </c>
      <c r="M53" s="28">
        <v>79608</v>
      </c>
      <c r="N53" s="28">
        <v>77793</v>
      </c>
      <c r="O53" s="29">
        <v>841249</v>
      </c>
      <c r="P53" s="29"/>
    </row>
    <row r="54" spans="1:16" ht="15">
      <c r="A54" s="22">
        <v>2002</v>
      </c>
      <c r="B54" s="27" t="s">
        <v>95</v>
      </c>
      <c r="C54" s="28">
        <v>39799</v>
      </c>
      <c r="D54" s="28">
        <v>31498</v>
      </c>
      <c r="E54" s="28">
        <v>46707</v>
      </c>
      <c r="F54" s="28">
        <v>56571</v>
      </c>
      <c r="G54" s="28">
        <v>53938</v>
      </c>
      <c r="H54" s="28">
        <v>34910</v>
      </c>
      <c r="I54" s="28">
        <v>43773</v>
      </c>
      <c r="J54" s="28">
        <v>42121</v>
      </c>
      <c r="K54" s="28">
        <v>52198</v>
      </c>
      <c r="L54" s="28">
        <v>68255</v>
      </c>
      <c r="M54" s="28">
        <v>74998</v>
      </c>
      <c r="N54" s="28">
        <v>50642</v>
      </c>
      <c r="O54" s="26">
        <f>SUM(C54:M54)</f>
        <v>544768</v>
      </c>
      <c r="P54" s="29"/>
    </row>
    <row r="55" spans="1:16" ht="13.5" thickBot="1">
      <c r="A55" s="22">
        <v>2003</v>
      </c>
      <c r="B55" s="27" t="s">
        <v>95</v>
      </c>
      <c r="C55" s="28">
        <v>58719</v>
      </c>
      <c r="D55" s="28">
        <v>41328</v>
      </c>
      <c r="E55" s="28">
        <v>52607</v>
      </c>
      <c r="F55" s="28">
        <v>59786</v>
      </c>
      <c r="G55" s="28">
        <v>66150</v>
      </c>
      <c r="H55" s="28">
        <v>63270</v>
      </c>
      <c r="I55" s="28">
        <v>58666</v>
      </c>
      <c r="J55" s="28">
        <v>63546</v>
      </c>
      <c r="K55" s="28">
        <v>86656</v>
      </c>
      <c r="L55" s="28">
        <v>89355</v>
      </c>
      <c r="M55" s="28">
        <v>80663</v>
      </c>
      <c r="N55" s="28">
        <v>66310</v>
      </c>
      <c r="O55" s="29">
        <v>787055</v>
      </c>
      <c r="P55" s="29"/>
    </row>
    <row r="56" spans="1:16" ht="15.75" thickBot="1">
      <c r="A56" s="22">
        <v>2002</v>
      </c>
      <c r="B56" s="32" t="s">
        <v>33</v>
      </c>
      <c r="C56" s="33">
        <v>2444454</v>
      </c>
      <c r="D56" s="33">
        <v>2324010</v>
      </c>
      <c r="E56" s="33">
        <v>2862707</v>
      </c>
      <c r="F56" s="33">
        <v>2739124</v>
      </c>
      <c r="G56" s="33">
        <v>2996501</v>
      </c>
      <c r="H56" s="33">
        <v>2753179</v>
      </c>
      <c r="I56" s="33">
        <v>3160823</v>
      </c>
      <c r="J56" s="33">
        <v>3013116</v>
      </c>
      <c r="K56" s="33">
        <v>3315175</v>
      </c>
      <c r="L56" s="33">
        <v>3646014</v>
      </c>
      <c r="M56" s="33">
        <v>3675229</v>
      </c>
      <c r="N56" s="33">
        <v>3274264</v>
      </c>
      <c r="O56" s="48">
        <f>SUM(C56:M56)</f>
        <v>32930332</v>
      </c>
      <c r="P56" s="29"/>
    </row>
    <row r="57" spans="1:16" ht="15.75" thickBot="1">
      <c r="A57" s="22">
        <v>2003</v>
      </c>
      <c r="B57" s="32" t="s">
        <v>33</v>
      </c>
      <c r="C57" s="33">
        <v>3452672</v>
      </c>
      <c r="D57" s="33">
        <v>2946747</v>
      </c>
      <c r="E57" s="33">
        <v>3817531</v>
      </c>
      <c r="F57" s="33">
        <v>3723132</v>
      </c>
      <c r="G57" s="33">
        <v>3904847</v>
      </c>
      <c r="H57" s="33">
        <v>3831072</v>
      </c>
      <c r="I57" s="33">
        <v>4236721</v>
      </c>
      <c r="J57" s="33">
        <v>3869290</v>
      </c>
      <c r="K57" s="33">
        <v>4246762</v>
      </c>
      <c r="L57" s="33">
        <v>4930889</v>
      </c>
      <c r="M57" s="33">
        <v>4021170</v>
      </c>
      <c r="N57" s="33">
        <v>4910927</v>
      </c>
      <c r="O57" s="48">
        <v>47891759</v>
      </c>
      <c r="P57" s="29"/>
    </row>
    <row r="58" spans="3:15" ht="16.5">
      <c r="C58" s="38"/>
      <c r="D58" s="39"/>
      <c r="E58" s="40"/>
      <c r="F58" s="41"/>
      <c r="G58" s="42"/>
      <c r="O58" s="39"/>
    </row>
    <row r="59" spans="3:15" ht="16.5">
      <c r="C59" s="38"/>
      <c r="D59" s="39" t="s">
        <v>70</v>
      </c>
      <c r="E59" s="40"/>
      <c r="F59" s="41"/>
      <c r="G59" s="42"/>
      <c r="O59" s="39"/>
    </row>
    <row r="60" spans="3:15" ht="16.5">
      <c r="C60" s="38"/>
      <c r="D60" s="39" t="s">
        <v>70</v>
      </c>
      <c r="E60" s="40"/>
      <c r="F60" s="41"/>
      <c r="G60" s="42"/>
      <c r="O60" s="39"/>
    </row>
    <row r="61" spans="3:7" ht="16.5">
      <c r="C61" s="38"/>
      <c r="E61" s="40"/>
      <c r="F61" s="41"/>
      <c r="G61" s="42"/>
    </row>
    <row r="62" spans="3:15" ht="16.5">
      <c r="C62" s="38"/>
      <c r="D62" s="39"/>
      <c r="E62" s="40"/>
      <c r="F62" s="41"/>
      <c r="G62" s="42"/>
      <c r="O62" s="39"/>
    </row>
    <row r="63" spans="3:7" ht="16.5">
      <c r="C63" s="38"/>
      <c r="E63" s="40"/>
      <c r="F63" s="41"/>
      <c r="G63" s="42"/>
    </row>
    <row r="64" spans="3:15" ht="16.5">
      <c r="C64" s="38"/>
      <c r="D64" s="39"/>
      <c r="E64" s="40"/>
      <c r="F64" s="41"/>
      <c r="G64" s="42"/>
      <c r="O64" s="39"/>
    </row>
    <row r="65" spans="3:7" ht="16.5">
      <c r="C65" s="38"/>
      <c r="E65" s="40"/>
      <c r="F65" s="41"/>
      <c r="G65" s="42"/>
    </row>
    <row r="66" spans="3:15" ht="16.5">
      <c r="C66" s="38"/>
      <c r="D66" s="39"/>
      <c r="E66" s="40"/>
      <c r="F66" s="41"/>
      <c r="G66" s="42"/>
      <c r="O66" s="39"/>
    </row>
    <row r="67" spans="3:15" ht="16.5">
      <c r="C67" s="38"/>
      <c r="D67" s="39" t="s">
        <v>70</v>
      </c>
      <c r="E67" s="40"/>
      <c r="F67" s="41"/>
      <c r="G67" s="42"/>
      <c r="O67" s="39"/>
    </row>
    <row r="68" spans="3:7" ht="16.5">
      <c r="C68" s="38"/>
      <c r="E68" s="40"/>
      <c r="F68" s="41"/>
      <c r="G68" s="42"/>
    </row>
    <row r="69" spans="3:15" ht="16.5">
      <c r="C69" s="38"/>
      <c r="D69" s="39"/>
      <c r="E69" s="40"/>
      <c r="F69" s="41"/>
      <c r="G69" s="42"/>
      <c r="O69" s="39"/>
    </row>
    <row r="70" spans="3:15" ht="16.5">
      <c r="C70" s="38"/>
      <c r="D70" s="39" t="s">
        <v>70</v>
      </c>
      <c r="E70" s="40"/>
      <c r="F70" s="41"/>
      <c r="G70" s="42"/>
      <c r="O70" s="39"/>
    </row>
    <row r="71" spans="3:7" ht="16.5">
      <c r="C71" s="38"/>
      <c r="E71" s="40"/>
      <c r="F71" s="41"/>
      <c r="G71" s="42"/>
    </row>
    <row r="72" spans="3:15" ht="16.5">
      <c r="C72" s="38"/>
      <c r="D72" s="39"/>
      <c r="E72" s="40"/>
      <c r="F72" s="41"/>
      <c r="G72" s="42"/>
      <c r="O72" s="39"/>
    </row>
    <row r="73" spans="3:7" ht="16.5">
      <c r="C73" s="38"/>
      <c r="E73" s="40"/>
      <c r="F73" s="41"/>
      <c r="G73" s="42"/>
    </row>
    <row r="74" spans="3:15" ht="16.5">
      <c r="C74" s="38"/>
      <c r="D74" s="39"/>
      <c r="E74" s="40"/>
      <c r="F74" s="41"/>
      <c r="G74" s="42"/>
      <c r="O74" s="39"/>
    </row>
    <row r="75" spans="3:7" ht="16.5">
      <c r="C75" s="38"/>
      <c r="E75" s="39"/>
      <c r="F75" s="43"/>
      <c r="G75" s="42"/>
    </row>
    <row r="76" spans="3:15" ht="16.5">
      <c r="C76" s="38"/>
      <c r="D76" s="39"/>
      <c r="E76" s="39"/>
      <c r="F76" s="43"/>
      <c r="G76" s="42"/>
      <c r="O76" s="39"/>
    </row>
    <row r="77" spans="3:15" ht="16.5">
      <c r="C77" s="38"/>
      <c r="D77" s="39"/>
      <c r="E77" s="39"/>
      <c r="F77" s="43"/>
      <c r="G77" s="42"/>
      <c r="O77" s="39"/>
    </row>
    <row r="78" spans="3:15" ht="16.5">
      <c r="C78" s="38"/>
      <c r="D78" s="39"/>
      <c r="E78" s="39"/>
      <c r="F78" s="43"/>
      <c r="G78" s="42"/>
      <c r="O78" s="39"/>
    </row>
    <row r="79" spans="3:7" ht="16.5">
      <c r="C79" s="38"/>
      <c r="E79" s="39"/>
      <c r="F79" s="43"/>
      <c r="G79" s="42"/>
    </row>
    <row r="80" spans="3:15" ht="16.5">
      <c r="C80" s="38"/>
      <c r="D80" s="39"/>
      <c r="E80" s="39"/>
      <c r="F80" s="43"/>
      <c r="G80" s="42"/>
      <c r="O80" s="39"/>
    </row>
    <row r="81" spans="3:7" ht="16.5">
      <c r="C81" s="38"/>
      <c r="E81" s="39"/>
      <c r="F81" s="43"/>
      <c r="G81" s="42"/>
    </row>
    <row r="82" spans="3:15" ht="16.5">
      <c r="C82" s="38"/>
      <c r="D82" s="39"/>
      <c r="E82" s="39"/>
      <c r="F82" s="43"/>
      <c r="G82" s="42"/>
      <c r="O82" s="39"/>
    </row>
    <row r="83" spans="3:7" ht="16.5">
      <c r="C83" s="38"/>
      <c r="E83" s="39"/>
      <c r="F83" s="43"/>
      <c r="G83" s="42"/>
    </row>
    <row r="84" spans="3:15" ht="16.5">
      <c r="C84" s="38"/>
      <c r="D84" s="39"/>
      <c r="E84" s="39"/>
      <c r="F84" s="43"/>
      <c r="G84" s="42"/>
      <c r="O84" s="39"/>
    </row>
    <row r="85" spans="3:15" ht="16.5">
      <c r="C85" s="38"/>
      <c r="D85" s="39"/>
      <c r="E85" s="39"/>
      <c r="F85" s="43"/>
      <c r="G85" s="42"/>
      <c r="O85" s="39"/>
    </row>
    <row r="86" spans="3:7" ht="16.5">
      <c r="C86" s="38"/>
      <c r="E86" s="39"/>
      <c r="F86" s="43"/>
      <c r="G86" s="42"/>
    </row>
    <row r="87" spans="3:15" ht="15">
      <c r="C87" s="38"/>
      <c r="D87" s="44"/>
      <c r="E87" s="44"/>
      <c r="F87" s="45"/>
      <c r="G87" s="45"/>
      <c r="O87" s="44"/>
    </row>
    <row r="88" spans="3:15" ht="15">
      <c r="C88" s="46"/>
      <c r="D88" s="46"/>
      <c r="E88" s="45"/>
      <c r="F88" s="45"/>
      <c r="G88" s="45"/>
      <c r="O88" s="46"/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2004-01-07T11:42:40Z</cp:lastPrinted>
  <dcterms:created xsi:type="dcterms:W3CDTF">2002-11-01T09:35:27Z</dcterms:created>
  <dcterms:modified xsi:type="dcterms:W3CDTF">2004-12-28T11:32:26Z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435151167</vt:i4>
  </property>
  <property fmtid="{D5CDD505-2E9C-101B-9397-08002B2CF9AE}" pid="3" name="_EmailSubject">
    <vt:lpwstr>2003 ihracat kayıt rakamları basın açıklaması ve 2003 yılı ihracat kayıt rakamları</vt:lpwstr>
  </property>
  <property fmtid="{D5CDD505-2E9C-101B-9397-08002B2CF9AE}" pid="4" name="_AuthorEmail">
    <vt:lpwstr>yavuzerturk@tim.org.tr</vt:lpwstr>
  </property>
  <property fmtid="{D5CDD505-2E9C-101B-9397-08002B2CF9AE}" pid="5" name="_AuthorEmailDisplayName">
    <vt:lpwstr>yavuz erturk</vt:lpwstr>
  </property>
  <property fmtid="{D5CDD505-2E9C-101B-9397-08002B2CF9AE}" pid="6" name="_PreviousAdHocReviewCycleID">
    <vt:i4>22228997</vt:i4>
  </property>
  <property fmtid="{D5CDD505-2E9C-101B-9397-08002B2CF9AE}" pid="7" name="_ReviewingToolsShownOnce">
    <vt:lpwstr/>
  </property>
</Properties>
</file>