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_KG" sheetId="1" r:id="rId1"/>
  </sheets>
  <externalReferences>
    <externalReference r:id="rId2"/>
  </externalReferences>
  <definedNames>
    <definedName name="_xlnm.Print_Area" localSheetId="0">SEKTOR_KG!$A:$N</definedName>
  </definedNames>
  <calcPr calcId="144525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B20" i="1"/>
  <c r="B19" i="1" s="1"/>
  <c r="M19" i="1"/>
  <c r="K19" i="1"/>
  <c r="I19" i="1"/>
  <c r="G19" i="1"/>
  <c r="E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N6" i="1"/>
  <c r="N5" i="1" s="1"/>
  <c r="N42" i="1" s="1"/>
  <c r="M6" i="1"/>
  <c r="L6" i="1"/>
  <c r="L5" i="1" s="1"/>
  <c r="L42" i="1" s="1"/>
  <c r="K6" i="1"/>
  <c r="J6" i="1"/>
  <c r="J5" i="1" s="1"/>
  <c r="J42" i="1" s="1"/>
  <c r="I6" i="1"/>
  <c r="H6" i="1"/>
  <c r="H5" i="1" s="1"/>
  <c r="H42" i="1" s="1"/>
  <c r="G6" i="1"/>
  <c r="F6" i="1"/>
  <c r="F5" i="1" s="1"/>
  <c r="F42" i="1" s="1"/>
  <c r="E6" i="1"/>
  <c r="D6" i="1"/>
  <c r="D5" i="1" s="1"/>
  <c r="D42" i="1" s="1"/>
  <c r="C6" i="1"/>
  <c r="B6" i="1"/>
  <c r="B5" i="1" s="1"/>
  <c r="B42" i="1" s="1"/>
  <c r="M5" i="1"/>
  <c r="M42" i="1" s="1"/>
  <c r="K5" i="1"/>
  <c r="K42" i="1" s="1"/>
  <c r="I5" i="1"/>
  <c r="I42" i="1" s="1"/>
  <c r="G5" i="1"/>
  <c r="G42" i="1" s="1"/>
  <c r="E5" i="1"/>
  <c r="E42" i="1" s="1"/>
  <c r="C5" i="1"/>
  <c r="C42" i="1" s="1"/>
</calcChain>
</file>

<file path=xl/sharedStrings.xml><?xml version="1.0" encoding="utf-8"?>
<sst xmlns="http://schemas.openxmlformats.org/spreadsheetml/2006/main" count="117" uniqueCount="106">
  <si>
    <t xml:space="preserve"> </t>
  </si>
  <si>
    <t>31.07.2016 TARİHİ İTİBARİYLE SEKTÖREL BAZDA AYLIK İHRACAT KAYIT RAKAMLARI(1000 KG)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</si>
  <si>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</si>
  <si>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</si>
  <si>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</si>
  <si>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</si>
  <si>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</si>
  <si>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</si>
  <si>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</si>
  <si>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</si>
  <si>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</si>
  <si>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</si>
  <si>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</si>
  <si>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</si>
  <si>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</si>
  <si>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</si>
  <si>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</si>
  <si>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</si>
  <si>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</si>
  <si>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</si>
  <si>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</si>
  <si>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</si>
  <si>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</si>
  <si>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</si>
  <si>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</si>
  <si>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</si>
  <si>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</si>
  <si>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</si>
  <si>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</si>
  <si>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</si>
  <si>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</si>
  <si>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</si>
  <si>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</si>
  <si>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</si>
  <si>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</si>
  <si>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</si>
  <si>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</si>
  <si>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</si>
  <si>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</si>
  <si>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</si>
  <si>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</si>
  <si>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</si>
  <si>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</si>
  <si>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</si>
  <si>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</si>
  <si>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</si>
  <si>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</si>
  <si>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</si>
  <si>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</si>
  <si>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</si>
  <si>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</si>
  <si>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</si>
  <si>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</si>
  <si>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</si>
  <si>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</si>
  <si>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 xml:space="preserve">.           Hububat, Bakliyat, Yağlı Tohumlar ve Mamulleri </t>
  </si>
  <si>
    <t>0319</t>
  </si>
  <si>
    <t xml:space="preserve">.           Yaş Meyve ve Sebze  </t>
  </si>
  <si>
    <t>0207</t>
  </si>
  <si>
    <t xml:space="preserve">.           Meyve Sebze Mamulleri </t>
  </si>
  <si>
    <t>0258</t>
  </si>
  <si>
    <t xml:space="preserve">.           Kuru Meyve ve Mamulleri  </t>
  </si>
  <si>
    <t>0174</t>
  </si>
  <si>
    <t xml:space="preserve">.           Fındık ve Mamulleri </t>
  </si>
  <si>
    <t>0170</t>
  </si>
  <si>
    <t xml:space="preserve">.           Zeytin ve Zeytinyağı </t>
  </si>
  <si>
    <t>0189</t>
  </si>
  <si>
    <t xml:space="preserve">.           Tütün </t>
  </si>
  <si>
    <t>0404</t>
  </si>
  <si>
    <t>.           Süs Bitkileri ve Mam.</t>
  </si>
  <si>
    <t>0304</t>
  </si>
  <si>
    <t>.           Su Ürünleri ve Hayvansal Mamuller</t>
  </si>
  <si>
    <t>0119</t>
  </si>
  <si>
    <t xml:space="preserve">.           Ağaç Mamülleri ve Orman Ürünleri </t>
  </si>
  <si>
    <t>0490</t>
  </si>
  <si>
    <t>.           Tekstil ve Hammaddeleri</t>
  </si>
  <si>
    <t>0044</t>
  </si>
  <si>
    <t xml:space="preserve">.           Deri ve Deri Mamulleri </t>
  </si>
  <si>
    <t>0076</t>
  </si>
  <si>
    <t xml:space="preserve">.           Halı </t>
  </si>
  <si>
    <t>0100</t>
  </si>
  <si>
    <t xml:space="preserve">.           Kimyevi Maddeler ve Mamulleri  </t>
  </si>
  <si>
    <t>0473</t>
  </si>
  <si>
    <t xml:space="preserve">.           Hazırgiyim ve Konfeksiyon </t>
  </si>
  <si>
    <t>0001</t>
  </si>
  <si>
    <t>.           Otomotiv Endüstrisi</t>
  </si>
  <si>
    <t>0454</t>
  </si>
  <si>
    <t>.           Gemi ve Yat</t>
  </si>
  <si>
    <t>0464</t>
  </si>
  <si>
    <t>.           Elektrik-Elektronik,Mak.ve Bilişim</t>
  </si>
  <si>
    <t>0408</t>
  </si>
  <si>
    <t>.           Makine ve Aksamları</t>
  </si>
  <si>
    <t>0664</t>
  </si>
  <si>
    <t xml:space="preserve">.           Demir ve Demir Dışı Metaller </t>
  </si>
  <si>
    <t>0511</t>
  </si>
  <si>
    <t>.           Çelik</t>
  </si>
  <si>
    <t>0512</t>
  </si>
  <si>
    <t>.           Çimento Cam Seramik ve Toprak Ürünleri</t>
  </si>
  <si>
    <t>0505</t>
  </si>
  <si>
    <t>.           Mücevher</t>
  </si>
  <si>
    <t>0652</t>
  </si>
  <si>
    <t>.           Savunma Sanayii</t>
  </si>
  <si>
    <t>0950</t>
  </si>
  <si>
    <t>.           İklimlendirme Sanayii</t>
  </si>
  <si>
    <t>.           Madencilik Ürünleri</t>
  </si>
  <si>
    <t>.           Diğer Sanayi Ürünleri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</si>
</sst>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indexed="18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indexed="10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0"/>
      <color rgb="FFFF0000"/>
      <name val="Arial Tur"/>
      <charset val="162"/>
    </font>
    <font>
      <b/>
      <sz val="11"/>
      <color rgb="FFFF0000"/>
      <name val="Arial Tur"/>
      <charset val="162"/>
    </font>
    <font>
      <b/>
      <sz val="11"/>
      <color indexed="18"/>
      <name val="Arial Tur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b/>
      <u/>
      <sz val="11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sz val="12"/>
      <color indexed="48"/>
      <name val="Arial Tur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" fillId="22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6" fillId="39" borderId="27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0" fontId="57" fillId="40" borderId="28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3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4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5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7" fillId="40" borderId="28" applyNumberFormat="0" applyAlignment="0" applyProtection="0"/>
    <xf numFmtId="0" fontId="60" fillId="41" borderId="0" applyNumberFormat="0" applyBorder="0" applyAlignment="0" applyProtection="0"/>
    <xf numFmtId="0" fontId="51" fillId="38" borderId="0" applyNumberFormat="0" applyBorder="0" applyAlignment="0" applyProtection="0"/>
    <xf numFmtId="0" fontId="8" fillId="0" borderId="6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4" borderId="7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4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5" fillId="0" borderId="0" xfId="0" applyNumberFormat="1" applyFont="1" applyAlignment="1">
      <alignment horizontal="left"/>
    </xf>
    <xf numFmtId="0" fontId="0" fillId="0" borderId="0" xfId="0" applyAlignment="1"/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8" fillId="0" borderId="0" xfId="0" applyFont="1"/>
    <xf numFmtId="49" fontId="19" fillId="23" borderId="9" xfId="0" applyNumberFormat="1" applyFont="1" applyFill="1" applyBorder="1" applyAlignment="1">
      <alignment horizontal="center"/>
    </xf>
    <xf numFmtId="49" fontId="19" fillId="23" borderId="10" xfId="0" applyNumberFormat="1" applyFont="1" applyFill="1" applyBorder="1" applyAlignment="1">
      <alignment horizontal="center"/>
    </xf>
    <xf numFmtId="0" fontId="19" fillId="23" borderId="1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23" borderId="12" xfId="0" applyFont="1" applyFill="1" applyBorder="1"/>
    <xf numFmtId="3" fontId="22" fillId="23" borderId="13" xfId="0" applyNumberFormat="1" applyFont="1" applyFill="1" applyBorder="1"/>
    <xf numFmtId="3" fontId="22" fillId="23" borderId="14" xfId="0" applyNumberFormat="1" applyFont="1" applyFill="1" applyBorder="1"/>
    <xf numFmtId="0" fontId="23" fillId="23" borderId="12" xfId="0" applyFont="1" applyFill="1" applyBorder="1"/>
    <xf numFmtId="3" fontId="24" fillId="23" borderId="0" xfId="0" applyNumberFormat="1" applyFont="1" applyFill="1" applyBorder="1"/>
    <xf numFmtId="3" fontId="24" fillId="23" borderId="15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23" borderId="12" xfId="0" applyFont="1" applyFill="1" applyBorder="1"/>
    <xf numFmtId="3" fontId="27" fillId="23" borderId="0" xfId="0" applyNumberFormat="1" applyFont="1" applyFill="1" applyBorder="1"/>
    <xf numFmtId="3" fontId="27" fillId="23" borderId="15" xfId="0" applyNumberFormat="1" applyFont="1" applyFill="1" applyBorder="1"/>
    <xf numFmtId="3" fontId="28" fillId="23" borderId="0" xfId="0" applyNumberFormat="1" applyFont="1" applyFill="1" applyBorder="1"/>
    <xf numFmtId="3" fontId="22" fillId="23" borderId="0" xfId="0" applyNumberFormat="1" applyFont="1" applyFill="1" applyBorder="1"/>
    <xf numFmtId="3" fontId="22" fillId="23" borderId="15" xfId="0" applyNumberFormat="1" applyFont="1" applyFill="1" applyBorder="1"/>
    <xf numFmtId="0" fontId="20" fillId="0" borderId="0" xfId="0" applyFont="1"/>
    <xf numFmtId="0" fontId="21" fillId="0" borderId="0" xfId="0" applyFont="1"/>
    <xf numFmtId="0" fontId="29" fillId="0" borderId="0" xfId="0" applyFont="1"/>
    <xf numFmtId="0" fontId="30" fillId="0" borderId="0" xfId="0" applyFont="1"/>
    <xf numFmtId="0" fontId="31" fillId="23" borderId="12" xfId="0" applyFont="1" applyFill="1" applyBorder="1"/>
    <xf numFmtId="3" fontId="31" fillId="23" borderId="0" xfId="0" applyNumberFormat="1" applyFont="1" applyFill="1" applyBorder="1"/>
    <xf numFmtId="3" fontId="32" fillId="23" borderId="15" xfId="0" applyNumberFormat="1" applyFont="1" applyFill="1" applyBorder="1"/>
    <xf numFmtId="3" fontId="22" fillId="23" borderId="16" xfId="0" applyNumberFormat="1" applyFont="1" applyFill="1" applyBorder="1"/>
    <xf numFmtId="0" fontId="33" fillId="23" borderId="17" xfId="0" applyFont="1" applyFill="1" applyBorder="1" applyAlignment="1">
      <alignment horizontal="center"/>
    </xf>
    <xf numFmtId="3" fontId="33" fillId="23" borderId="18" xfId="0" applyNumberFormat="1" applyFont="1" applyFill="1" applyBorder="1"/>
    <xf numFmtId="0" fontId="34" fillId="0" borderId="0" xfId="0" applyFont="1"/>
    <xf numFmtId="0" fontId="35" fillId="0" borderId="0" xfId="0" applyFont="1"/>
    <xf numFmtId="0" fontId="18" fillId="0" borderId="0" xfId="0" applyFont="1" applyAlignment="1">
      <alignment horizontal="left"/>
    </xf>
    <xf numFmtId="3" fontId="0" fillId="0" borderId="0" xfId="0" applyNumberFormat="1"/>
    <xf numFmtId="0" fontId="36" fillId="0" borderId="0" xfId="0" applyFont="1" applyBorder="1" applyAlignment="1"/>
    <xf numFmtId="0" fontId="0" fillId="0" borderId="0" xfId="0" applyAlignment="1">
      <alignment horizontal="left"/>
    </xf>
    <xf numFmtId="0" fontId="36" fillId="24" borderId="0" xfId="0" applyFont="1" applyFill="1" applyBorder="1" applyAlignment="1">
      <alignment horizontal="right"/>
    </xf>
    <xf numFmtId="3" fontId="36" fillId="0" borderId="0" xfId="0" applyNumberFormat="1" applyFont="1"/>
    <xf numFmtId="0" fontId="37" fillId="0" borderId="0" xfId="0" applyFont="1" applyAlignment="1">
      <alignment horizontal="left" wrapText="1"/>
    </xf>
    <xf numFmtId="0" fontId="38" fillId="0" borderId="0" xfId="0" applyFont="1"/>
    <xf numFmtId="0" fontId="39" fillId="0" borderId="0" xfId="0" applyFont="1"/>
    <xf numFmtId="0" fontId="40" fillId="25" borderId="0" xfId="0" applyFont="1" applyFill="1" applyBorder="1" applyAlignment="1">
      <alignment horizontal="left"/>
    </xf>
    <xf numFmtId="0" fontId="41" fillId="25" borderId="19" xfId="0" applyFont="1" applyFill="1" applyBorder="1"/>
    <xf numFmtId="49" fontId="42" fillId="0" borderId="20" xfId="0" applyNumberFormat="1" applyFont="1" applyFill="1" applyBorder="1" applyAlignment="1">
      <alignment horizontal="center"/>
    </xf>
    <xf numFmtId="0" fontId="43" fillId="25" borderId="19" xfId="0" applyFont="1" applyFill="1" applyBorder="1"/>
    <xf numFmtId="0" fontId="43" fillId="25" borderId="19" xfId="0" applyFont="1" applyFill="1" applyBorder="1" applyAlignment="1">
      <alignment horizontal="left"/>
    </xf>
    <xf numFmtId="0" fontId="44" fillId="25" borderId="19" xfId="0" applyFont="1" applyFill="1" applyBorder="1"/>
    <xf numFmtId="0" fontId="42" fillId="25" borderId="19" xfId="0" applyFont="1" applyFill="1" applyBorder="1"/>
    <xf numFmtId="0" fontId="45" fillId="25" borderId="19" xfId="0" applyFont="1" applyFill="1" applyBorder="1" applyAlignment="1">
      <alignment horizontal="left"/>
    </xf>
    <xf numFmtId="0" fontId="45" fillId="25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43" fillId="25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0" fontId="43" fillId="25" borderId="21" xfId="0" applyFont="1" applyFill="1" applyBorder="1"/>
    <xf numFmtId="49" fontId="42" fillId="0" borderId="22" xfId="0" applyNumberFormat="1" applyFont="1" applyFill="1" applyBorder="1" applyAlignment="1">
      <alignment horizontal="center"/>
    </xf>
    <xf numFmtId="0" fontId="41" fillId="25" borderId="21" xfId="0" applyFont="1" applyFill="1" applyBorder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(SEKTOR_KG!$A$5,SEKTOR_KG!$A$19,SEKTOR_KG!$A$37)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(SEKTOR_KG!$N$5,SEKTOR_KG!$N$19,SEKTOR_KG!$N$37)</c:f>
              <c:numCache>
                <c:formatCode>#,##0</c:formatCode>
                <c:ptCount val="3"/>
                <c:pt idx="0">
                  <c:v>9602767.4540180005</c:v>
                </c:pt>
                <c:pt idx="1">
                  <c:v>38620842.261316001</c:v>
                </c:pt>
                <c:pt idx="2">
                  <c:v>487659.842733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41504"/>
        <c:axId val="166743040"/>
        <c:axId val="0"/>
      </c:bar3DChart>
      <c:catAx>
        <c:axId val="16674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6743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674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67415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(SEKTOR_KG!$A$6,SEKTOR_KG!$A$15,SEKTOR_KG!$A$17,SEKTOR_KG!$A$20,SEKTOR_KG!$A$24,SEKTOR_KG!$A$26,SEKTOR_KG!$A$37)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(SEKTOR_KG!$N$6,SEKTOR_KG!$N$15,SEKTOR_KG!$N$17,SEKTOR_KG!$N$20,SEKTOR_KG!$N$24,SEKTOR_KG!$N$26,SEKTOR_KG!$N$37)</c:f>
              <c:numCache>
                <c:formatCode>#,##0</c:formatCode>
                <c:ptCount val="7"/>
                <c:pt idx="0">
                  <c:v>7446088.9535420006</c:v>
                </c:pt>
                <c:pt idx="1">
                  <c:v>525542.31412300002</c:v>
                </c:pt>
                <c:pt idx="2">
                  <c:v>1631136.1863530001</c:v>
                </c:pt>
                <c:pt idx="3">
                  <c:v>1468792.9028360001</c:v>
                </c:pt>
                <c:pt idx="4">
                  <c:v>9827022.8744719997</c:v>
                </c:pt>
                <c:pt idx="5">
                  <c:v>27325026.484007999</c:v>
                </c:pt>
                <c:pt idx="6">
                  <c:v>487659.842733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761984"/>
        <c:axId val="166763520"/>
        <c:axId val="0"/>
      </c:bar3DChart>
      <c:catAx>
        <c:axId val="16676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67635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6763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67619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(SEKTOR_KG!$A$7:$A$14,SEKTOR_KG!$A$16,SEKTOR_KG!$A$18,SEKTOR_KG!$A$21:$A$23,SEKTOR_KG!$A$25,SEKTOR_KG!$A$27:$A$36,SEKTOR_KG!$A$38)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(SEKTOR_KG!$N$7:$N$14,SEKTOR_KG!$N$16,SEKTOR_KG!$N$18,SEKTOR_KG!$N$21:$N$23,SEKTOR_KG!$N$25,SEKTOR_KG!$N$27:$N$36,SEKTOR_KG!$N$38)</c:f>
              <c:numCache>
                <c:formatCode>#,##0</c:formatCode>
                <c:ptCount val="25"/>
                <c:pt idx="0">
                  <c:v>4530567.2063389998</c:v>
                </c:pt>
                <c:pt idx="1">
                  <c:v>1644288.4845040001</c:v>
                </c:pt>
                <c:pt idx="2">
                  <c:v>802511.70261100004</c:v>
                </c:pt>
                <c:pt idx="3">
                  <c:v>205825.46038999999</c:v>
                </c:pt>
                <c:pt idx="4">
                  <c:v>120798.55487000001</c:v>
                </c:pt>
                <c:pt idx="5">
                  <c:v>39625.978450000002</c:v>
                </c:pt>
                <c:pt idx="6">
                  <c:v>79710.956498</c:v>
                </c:pt>
                <c:pt idx="7">
                  <c:v>22760.60988</c:v>
                </c:pt>
                <c:pt idx="8">
                  <c:v>525542.31412300002</c:v>
                </c:pt>
                <c:pt idx="9">
                  <c:v>1631136.1863530001</c:v>
                </c:pt>
                <c:pt idx="10">
                  <c:v>1047508.315095</c:v>
                </c:pt>
                <c:pt idx="11">
                  <c:v>77421.527344999995</c:v>
                </c:pt>
                <c:pt idx="12">
                  <c:v>343863.06039599999</c:v>
                </c:pt>
                <c:pt idx="13">
                  <c:v>9827022.8744719997</c:v>
                </c:pt>
                <c:pt idx="14">
                  <c:v>615401.81203799997</c:v>
                </c:pt>
                <c:pt idx="15">
                  <c:v>2082875.1063860001</c:v>
                </c:pt>
                <c:pt idx="16">
                  <c:v>123052.74710399999</c:v>
                </c:pt>
                <c:pt idx="17">
                  <c:v>1166725.5862690001</c:v>
                </c:pt>
                <c:pt idx="18">
                  <c:v>532436.04475</c:v>
                </c:pt>
                <c:pt idx="19">
                  <c:v>981945.86685200001</c:v>
                </c:pt>
                <c:pt idx="20">
                  <c:v>9431477.3783689998</c:v>
                </c:pt>
                <c:pt idx="21">
                  <c:v>11852560.225733999</c:v>
                </c:pt>
                <c:pt idx="22">
                  <c:v>1522.8255939999999</c:v>
                </c:pt>
                <c:pt idx="23">
                  <c:v>39896.495581000003</c:v>
                </c:pt>
                <c:pt idx="24">
                  <c:v>9472.5525980000002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029568"/>
        <c:axId val="168100992"/>
        <c:axId val="0"/>
      </c:bar3DChart>
      <c:catAx>
        <c:axId val="16802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100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68100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80295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%20..%2031-7-2016_Gunluk%20Ihracat%20Rakami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.I. TARIM</v>
          </cell>
          <cell r="N5">
            <v>9602767.4540180005</v>
          </cell>
        </row>
        <row r="6">
          <cell r="A6" t="str">
            <v>.     A. BİTKİSEL ÜRÜNLER</v>
          </cell>
          <cell r="N6">
            <v>7446088.9535420006</v>
          </cell>
        </row>
        <row r="7">
          <cell r="A7" t="str">
            <v xml:space="preserve"> Hububat, Bakliyat, Yağlı Tohumlar ve Mamulleri </v>
          </cell>
          <cell r="N7">
            <v>4530567.2063389998</v>
          </cell>
        </row>
        <row r="8">
          <cell r="A8" t="str">
            <v xml:space="preserve"> Yaş Meyve ve Sebze  </v>
          </cell>
          <cell r="N8">
            <v>1644288.4845040001</v>
          </cell>
        </row>
        <row r="9">
          <cell r="A9" t="str">
            <v xml:space="preserve"> Meyve Sebze Mamulleri </v>
          </cell>
          <cell r="N9">
            <v>802511.70261100004</v>
          </cell>
        </row>
        <row r="10">
          <cell r="A10" t="str">
            <v xml:space="preserve"> Kuru Meyve ve Mamulleri  </v>
          </cell>
          <cell r="N10">
            <v>205825.46038999999</v>
          </cell>
        </row>
        <row r="11">
          <cell r="A11" t="str">
            <v xml:space="preserve"> Fındık ve Mamulleri </v>
          </cell>
          <cell r="N11">
            <v>120798.55487000001</v>
          </cell>
        </row>
        <row r="12">
          <cell r="A12" t="str">
            <v xml:space="preserve"> Zeytin ve Zeytinyağı </v>
          </cell>
          <cell r="N12">
            <v>39625.978450000002</v>
          </cell>
        </row>
        <row r="13">
          <cell r="A13" t="str">
            <v xml:space="preserve"> Tütün </v>
          </cell>
          <cell r="N13">
            <v>79710.956498</v>
          </cell>
        </row>
        <row r="14">
          <cell r="A14" t="str">
            <v xml:space="preserve"> Süs Bitkileri ve Mam.</v>
          </cell>
          <cell r="N14">
            <v>22760.60988</v>
          </cell>
        </row>
        <row r="15">
          <cell r="A15" t="str">
            <v>.     B. HAYVANSAL ÜRÜNLER</v>
          </cell>
          <cell r="N15">
            <v>525542.31412300002</v>
          </cell>
        </row>
        <row r="16">
          <cell r="A16" t="str">
            <v xml:space="preserve"> Su Ürünleri ve Hayvansal Mamuller</v>
          </cell>
          <cell r="N16">
            <v>525542.31412300002</v>
          </cell>
        </row>
        <row r="17">
          <cell r="A17" t="str">
            <v>.     C. AĞAÇ VE ORMAN ÜRÜNLERİ</v>
          </cell>
          <cell r="N17">
            <v>1631136.1863530001</v>
          </cell>
        </row>
        <row r="18">
          <cell r="A18" t="str">
            <v xml:space="preserve"> Mobilya,Kağıt ve Orman Ürünleri</v>
          </cell>
          <cell r="N18">
            <v>1631136.1863530001</v>
          </cell>
        </row>
        <row r="19">
          <cell r="A19" t="str">
            <v>.II. SANAYİ</v>
          </cell>
          <cell r="N19">
            <v>38620842.261316001</v>
          </cell>
        </row>
        <row r="20">
          <cell r="A20" t="str">
            <v>.     A. TARIMA DAYALI İŞLENMİŞ ÜRÜNLER</v>
          </cell>
          <cell r="N20">
            <v>1468792.9028360001</v>
          </cell>
        </row>
        <row r="21">
          <cell r="A21" t="str">
            <v xml:space="preserve"> Tekstil ve Hammaddeleri</v>
          </cell>
          <cell r="N21">
            <v>1047508.315095</v>
          </cell>
        </row>
        <row r="22">
          <cell r="A22" t="str">
            <v xml:space="preserve"> Deri ve Deri Mamulleri </v>
          </cell>
          <cell r="N22">
            <v>77421.527344999995</v>
          </cell>
        </row>
        <row r="23">
          <cell r="A23" t="str">
            <v xml:space="preserve"> Halı </v>
          </cell>
          <cell r="N23">
            <v>343863.06039599999</v>
          </cell>
        </row>
        <row r="24">
          <cell r="A24" t="str">
            <v>.     B. KİMYEVİ MADDELER VE MAMÜLLERİ</v>
          </cell>
          <cell r="N24">
            <v>9827022.8744719997</v>
          </cell>
        </row>
        <row r="25">
          <cell r="A25" t="str">
            <v xml:space="preserve"> Kimyevi Maddeler ve Mamulleri  </v>
          </cell>
          <cell r="N25">
            <v>9827022.8744719997</v>
          </cell>
        </row>
        <row r="26">
          <cell r="A26" t="str">
            <v>.     C. SANAYİ MAMULLERİ</v>
          </cell>
          <cell r="N26">
            <v>27325026.484007999</v>
          </cell>
        </row>
        <row r="27">
          <cell r="A27" t="str">
            <v xml:space="preserve"> Hazırgiyim ve Konfeksiyon </v>
          </cell>
          <cell r="N27">
            <v>615401.81203799997</v>
          </cell>
        </row>
        <row r="28">
          <cell r="A28" t="str">
            <v xml:space="preserve"> Otomotiv Endüstrisi</v>
          </cell>
          <cell r="N28">
            <v>2082875.1063860001</v>
          </cell>
        </row>
        <row r="29">
          <cell r="A29" t="str">
            <v xml:space="preserve"> Gemi ve Yat</v>
          </cell>
          <cell r="N29">
            <v>123052.74710399999</v>
          </cell>
        </row>
        <row r="30">
          <cell r="A30" t="str">
            <v xml:space="preserve"> Elektrik Elektronik ve Hizmet</v>
          </cell>
          <cell r="N30">
            <v>1166725.5862690001</v>
          </cell>
        </row>
        <row r="31">
          <cell r="A31" t="str">
            <v xml:space="preserve"> Makine ve Aksamları</v>
          </cell>
          <cell r="N31">
            <v>532436.04475</v>
          </cell>
        </row>
        <row r="32">
          <cell r="A32" t="str">
            <v xml:space="preserve"> Demir ve Demir Dışı Metaller </v>
          </cell>
          <cell r="N32">
            <v>981945.86685200001</v>
          </cell>
        </row>
        <row r="33">
          <cell r="A33" t="str">
            <v xml:space="preserve"> Çelik</v>
          </cell>
          <cell r="N33">
            <v>9431477.3783689998</v>
          </cell>
        </row>
        <row r="34">
          <cell r="A34" t="str">
            <v xml:space="preserve"> Çimento Cam Seramik ve Toprak Ürünleri</v>
          </cell>
          <cell r="N34">
            <v>11852560.225733999</v>
          </cell>
        </row>
        <row r="35">
          <cell r="A35" t="str">
            <v xml:space="preserve"> Mücevher</v>
          </cell>
          <cell r="N35">
            <v>1522.8255939999999</v>
          </cell>
        </row>
        <row r="36">
          <cell r="A36" t="str">
            <v xml:space="preserve"> Savunma ve Havacılık Sanayii</v>
          </cell>
          <cell r="N36">
            <v>39896.495581000003</v>
          </cell>
        </row>
        <row r="37">
          <cell r="A37" t="str">
            <v xml:space="preserve"> İklimlendirme Sanayii</v>
          </cell>
          <cell r="N37">
            <v>487659.842733</v>
          </cell>
        </row>
        <row r="38">
          <cell r="A38" t="str">
            <v xml:space="preserve"> Diğer Sanayi Ürünleri</v>
          </cell>
          <cell r="N38">
            <v>9472.5525980000002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A2" sqref="A2:P2"/>
    </sheetView>
  </sheetViews>
  <sheetFormatPr defaultRowHeight="12.75" x14ac:dyDescent="0.2"/>
  <cols>
    <col min="1" max="1" width="48.7109375" style="43" customWidth="1"/>
    <col min="2" max="2" width="11.28515625" style="43" bestFit="1" customWidth="1"/>
    <col min="3" max="3" width="11" style="43" customWidth="1"/>
    <col min="4" max="8" width="11" style="3" customWidth="1"/>
    <col min="9" max="9" width="12.28515625" style="3" customWidth="1"/>
    <col min="10" max="13" width="11" style="3" customWidth="1"/>
    <col min="14" max="14" width="12.7109375" style="3" customWidth="1"/>
    <col min="15" max="15" width="11.5703125" customWidth="1"/>
    <col min="16" max="16" width="14.28515625" customWidth="1"/>
  </cols>
  <sheetData>
    <row r="1" spans="1:16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 x14ac:dyDescent="0.25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6" s="13" customFormat="1" ht="15.95" customHeight="1" thickBot="1" x14ac:dyDescent="0.3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6" ht="15.95" customHeight="1" thickTop="1" x14ac:dyDescent="0.25">
      <c r="A5" s="14" t="s">
        <v>16</v>
      </c>
      <c r="B5" s="15">
        <f t="shared" ref="B5:N5" si="0">B6+B15+B17</f>
        <v>1194873.736273</v>
      </c>
      <c r="C5" s="15">
        <f t="shared" si="0"/>
        <v>1496560.8877049999</v>
      </c>
      <c r="D5" s="15">
        <f t="shared" si="0"/>
        <v>1533360.024334</v>
      </c>
      <c r="E5" s="15">
        <f t="shared" si="0"/>
        <v>1440493.6767700003</v>
      </c>
      <c r="F5" s="15">
        <f t="shared" si="0"/>
        <v>1441334.5589160002</v>
      </c>
      <c r="G5" s="15">
        <f t="shared" si="0"/>
        <v>1404675.5886780003</v>
      </c>
      <c r="H5" s="15">
        <f t="shared" si="0"/>
        <v>1091468.981342</v>
      </c>
      <c r="I5" s="15">
        <f t="shared" si="0"/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6">
        <f t="shared" si="0"/>
        <v>9602767.4540180005</v>
      </c>
      <c r="O5" s="8"/>
    </row>
    <row r="6" spans="1:16" s="21" customFormat="1" ht="15.95" customHeight="1" x14ac:dyDescent="0.25">
      <c r="A6" s="17" t="s">
        <v>17</v>
      </c>
      <c r="B6" s="18">
        <f t="shared" ref="B6:N6" si="1">B7+B8+B9+B10+B11+B12+B13+B14</f>
        <v>945425.40543899999</v>
      </c>
      <c r="C6" s="18">
        <f t="shared" si="1"/>
        <v>1194553.9138449999</v>
      </c>
      <c r="D6" s="18">
        <f t="shared" si="1"/>
        <v>1209216.4769309999</v>
      </c>
      <c r="E6" s="18">
        <f t="shared" si="1"/>
        <v>1125684.9206870003</v>
      </c>
      <c r="F6" s="18">
        <f t="shared" si="1"/>
        <v>1102481.6337540001</v>
      </c>
      <c r="G6" s="18">
        <f t="shared" si="1"/>
        <v>1048750.2417970002</v>
      </c>
      <c r="H6" s="18">
        <f t="shared" si="1"/>
        <v>819976.3610889999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9">
        <f t="shared" si="1"/>
        <v>7446088.9535420006</v>
      </c>
      <c r="O6" s="20"/>
    </row>
    <row r="7" spans="1:16" ht="15.95" customHeight="1" x14ac:dyDescent="0.2">
      <c r="A7" s="22" t="s">
        <v>18</v>
      </c>
      <c r="B7" s="23">
        <v>558671.24533499999</v>
      </c>
      <c r="C7" s="23">
        <v>717091.17742099997</v>
      </c>
      <c r="D7" s="23">
        <v>714302.14031399996</v>
      </c>
      <c r="E7" s="23">
        <v>651619.64818300004</v>
      </c>
      <c r="F7" s="23">
        <v>669641.31635099999</v>
      </c>
      <c r="G7" s="23">
        <v>657481.45600200002</v>
      </c>
      <c r="H7" s="23">
        <v>561760.22273299994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4">
        <v>4530567.2063389998</v>
      </c>
      <c r="O7" s="8"/>
    </row>
    <row r="8" spans="1:16" ht="15.95" customHeight="1" x14ac:dyDescent="0.2">
      <c r="A8" s="22" t="s">
        <v>19</v>
      </c>
      <c r="B8" s="23">
        <v>242803.31531999999</v>
      </c>
      <c r="C8" s="23">
        <v>293467.82361999998</v>
      </c>
      <c r="D8" s="23">
        <v>291535.02789999999</v>
      </c>
      <c r="E8" s="23">
        <v>282488.47121400002</v>
      </c>
      <c r="F8" s="23">
        <v>248252.13576</v>
      </c>
      <c r="G8" s="23">
        <v>180153.79407</v>
      </c>
      <c r="H8" s="23">
        <v>105587.91662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4">
        <v>1644288.4845040001</v>
      </c>
      <c r="O8" s="8"/>
    </row>
    <row r="9" spans="1:16" ht="15.95" customHeight="1" x14ac:dyDescent="0.2">
      <c r="A9" s="22" t="s">
        <v>20</v>
      </c>
      <c r="B9" s="23">
        <v>81120.764223999999</v>
      </c>
      <c r="C9" s="23">
        <v>108861.973598</v>
      </c>
      <c r="D9" s="23">
        <v>128405.774517</v>
      </c>
      <c r="E9" s="23">
        <v>120784.526266</v>
      </c>
      <c r="F9" s="23">
        <v>119195.112347</v>
      </c>
      <c r="G9" s="23">
        <v>140458.350615</v>
      </c>
      <c r="H9" s="23">
        <v>103685.201044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802511.70261100004</v>
      </c>
      <c r="O9" s="8"/>
    </row>
    <row r="10" spans="1:16" ht="15.95" customHeight="1" x14ac:dyDescent="0.2">
      <c r="A10" s="22" t="s">
        <v>21</v>
      </c>
      <c r="B10" s="23">
        <v>26170.17439</v>
      </c>
      <c r="C10" s="23">
        <v>32347.091090000002</v>
      </c>
      <c r="D10" s="23">
        <v>31760.119350000001</v>
      </c>
      <c r="E10" s="23">
        <v>29269.052199999998</v>
      </c>
      <c r="F10" s="23">
        <v>30457.258229999999</v>
      </c>
      <c r="G10" s="23">
        <v>34452.12096</v>
      </c>
      <c r="H10" s="23">
        <v>21369.64417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205825.46038999999</v>
      </c>
      <c r="O10" s="8"/>
    </row>
    <row r="11" spans="1:16" ht="15.95" customHeight="1" x14ac:dyDescent="0.2">
      <c r="A11" s="22" t="s">
        <v>22</v>
      </c>
      <c r="B11" s="23">
        <v>18873.514039999998</v>
      </c>
      <c r="C11" s="23">
        <v>18846.010460000001</v>
      </c>
      <c r="D11" s="23">
        <v>15953.273719999999</v>
      </c>
      <c r="E11" s="23">
        <v>16668.366480000001</v>
      </c>
      <c r="F11" s="23">
        <v>16885.66505</v>
      </c>
      <c r="G11" s="23">
        <v>19089.261060000001</v>
      </c>
      <c r="H11" s="23">
        <v>14482.46406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120798.55487000001</v>
      </c>
      <c r="O11" s="8"/>
    </row>
    <row r="12" spans="1:16" ht="15.95" customHeight="1" x14ac:dyDescent="0.2">
      <c r="A12" s="22" t="s">
        <v>23</v>
      </c>
      <c r="B12" s="23">
        <v>4640.7274600000001</v>
      </c>
      <c r="C12" s="23">
        <v>6333.6751000000004</v>
      </c>
      <c r="D12" s="23">
        <v>7169.75396</v>
      </c>
      <c r="E12" s="23">
        <v>6357.8058300000002</v>
      </c>
      <c r="F12" s="23">
        <v>5579.3565900000003</v>
      </c>
      <c r="G12" s="23">
        <v>6072.5555999999997</v>
      </c>
      <c r="H12" s="23">
        <v>3472.1039099999998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39625.978450000002</v>
      </c>
      <c r="O12" s="8"/>
    </row>
    <row r="13" spans="1:16" ht="15.95" customHeight="1" x14ac:dyDescent="0.2">
      <c r="A13" s="22" t="s">
        <v>24</v>
      </c>
      <c r="B13" s="23">
        <v>11071.20213</v>
      </c>
      <c r="C13" s="23">
        <v>12203.611075999999</v>
      </c>
      <c r="D13" s="23">
        <v>15586.23309</v>
      </c>
      <c r="E13" s="23">
        <v>13697.716234</v>
      </c>
      <c r="F13" s="23">
        <v>9797.8937760000008</v>
      </c>
      <c r="G13" s="23">
        <v>9215.7144399999997</v>
      </c>
      <c r="H13" s="23">
        <v>8138.585752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v>79710.956498</v>
      </c>
      <c r="O13" s="8"/>
    </row>
    <row r="14" spans="1:16" ht="15.95" customHeight="1" x14ac:dyDescent="0.2">
      <c r="A14" s="22" t="s">
        <v>25</v>
      </c>
      <c r="B14" s="23">
        <v>2074.46254</v>
      </c>
      <c r="C14" s="23">
        <v>5402.5514800000001</v>
      </c>
      <c r="D14" s="23">
        <v>4504.1540800000002</v>
      </c>
      <c r="E14" s="23">
        <v>4799.33428</v>
      </c>
      <c r="F14" s="23">
        <v>2672.8956499999999</v>
      </c>
      <c r="G14" s="23">
        <v>1826.9890499999999</v>
      </c>
      <c r="H14" s="23">
        <v>1480.2228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22760.60988</v>
      </c>
      <c r="O14" s="8"/>
    </row>
    <row r="15" spans="1:16" s="21" customFormat="1" ht="15.95" customHeight="1" x14ac:dyDescent="0.25">
      <c r="A15" s="17" t="s">
        <v>26</v>
      </c>
      <c r="B15" s="18">
        <f t="shared" ref="B15:N15" si="2">B16</f>
        <v>59959.926393000002</v>
      </c>
      <c r="C15" s="18">
        <f t="shared" si="2"/>
        <v>71209.179520000005</v>
      </c>
      <c r="D15" s="18">
        <f t="shared" si="2"/>
        <v>80991.708549999996</v>
      </c>
      <c r="E15" s="18">
        <f t="shared" si="2"/>
        <v>80895.202399999995</v>
      </c>
      <c r="F15" s="18">
        <f t="shared" si="2"/>
        <v>80530.683340000003</v>
      </c>
      <c r="G15" s="18">
        <f t="shared" si="2"/>
        <v>81222.896479999996</v>
      </c>
      <c r="H15" s="18">
        <f t="shared" si="2"/>
        <v>70732.717439999993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9">
        <f t="shared" si="2"/>
        <v>525542.31412300002</v>
      </c>
      <c r="O15" s="20"/>
    </row>
    <row r="16" spans="1:16" s="21" customFormat="1" ht="15.95" customHeight="1" x14ac:dyDescent="0.2">
      <c r="A16" s="22" t="s">
        <v>27</v>
      </c>
      <c r="B16" s="25">
        <v>59959.926393000002</v>
      </c>
      <c r="C16" s="25">
        <v>71209.179520000005</v>
      </c>
      <c r="D16" s="25">
        <v>80991.708549999996</v>
      </c>
      <c r="E16" s="25">
        <v>80895.202399999995</v>
      </c>
      <c r="F16" s="25">
        <v>80530.683340000003</v>
      </c>
      <c r="G16" s="25">
        <v>81222.896479999996</v>
      </c>
      <c r="H16" s="25">
        <v>70732.717439999993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4">
        <v>525542.31412300002</v>
      </c>
      <c r="O16" s="20"/>
    </row>
    <row r="17" spans="1:15" s="21" customFormat="1" ht="15.95" customHeight="1" x14ac:dyDescent="0.25">
      <c r="A17" s="17" t="s">
        <v>28</v>
      </c>
      <c r="B17" s="18">
        <f t="shared" ref="B17:N17" si="3">B18</f>
        <v>189488.40444099999</v>
      </c>
      <c r="C17" s="18">
        <f t="shared" si="3"/>
        <v>230797.79433999999</v>
      </c>
      <c r="D17" s="18">
        <f t="shared" si="3"/>
        <v>243151.83885299999</v>
      </c>
      <c r="E17" s="18">
        <f t="shared" si="3"/>
        <v>233913.55368300001</v>
      </c>
      <c r="F17" s="18">
        <f t="shared" si="3"/>
        <v>258322.24182200001</v>
      </c>
      <c r="G17" s="18">
        <f t="shared" si="3"/>
        <v>274702.45040099998</v>
      </c>
      <c r="H17" s="18">
        <f t="shared" si="3"/>
        <v>200759.90281299999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9">
        <f t="shared" si="3"/>
        <v>1631136.1863530001</v>
      </c>
      <c r="O17" s="20"/>
    </row>
    <row r="18" spans="1:15" s="21" customFormat="1" ht="15.95" customHeight="1" x14ac:dyDescent="0.2">
      <c r="A18" s="22" t="s">
        <v>29</v>
      </c>
      <c r="B18" s="25">
        <v>189488.40444099999</v>
      </c>
      <c r="C18" s="25">
        <v>230797.79433999999</v>
      </c>
      <c r="D18" s="25">
        <v>243151.83885299999</v>
      </c>
      <c r="E18" s="25">
        <v>233913.55368300001</v>
      </c>
      <c r="F18" s="25">
        <v>258322.24182200001</v>
      </c>
      <c r="G18" s="25">
        <v>274702.45040099998</v>
      </c>
      <c r="H18" s="25">
        <v>200759.90281299999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4">
        <v>1631136.1863530001</v>
      </c>
      <c r="O18" s="20"/>
    </row>
    <row r="19" spans="1:15" s="29" customFormat="1" ht="15.95" customHeight="1" x14ac:dyDescent="0.25">
      <c r="A19" s="14" t="s">
        <v>30</v>
      </c>
      <c r="B19" s="26">
        <f t="shared" ref="B19:N19" si="4">B20+B24+B26</f>
        <v>4866823.0257919999</v>
      </c>
      <c r="C19" s="26">
        <f t="shared" si="4"/>
        <v>5771344.9834130006</v>
      </c>
      <c r="D19" s="26">
        <f t="shared" si="4"/>
        <v>6057950.7783239996</v>
      </c>
      <c r="E19" s="26">
        <f t="shared" si="4"/>
        <v>5802297.8128169999</v>
      </c>
      <c r="F19" s="26">
        <f t="shared" si="4"/>
        <v>5530903.9849789999</v>
      </c>
      <c r="G19" s="26">
        <f t="shared" si="4"/>
        <v>6013551.6257499997</v>
      </c>
      <c r="H19" s="26">
        <f t="shared" si="4"/>
        <v>4577970.050241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7">
        <f t="shared" si="4"/>
        <v>38620842.261316001</v>
      </c>
      <c r="O19" s="28"/>
    </row>
    <row r="20" spans="1:15" s="31" customFormat="1" ht="15.95" customHeight="1" x14ac:dyDescent="0.25">
      <c r="A20" s="17" t="s">
        <v>31</v>
      </c>
      <c r="B20" s="18">
        <f t="shared" ref="B20:N20" si="5">B21+B22+B23</f>
        <v>191921.005083</v>
      </c>
      <c r="C20" s="18">
        <f t="shared" si="5"/>
        <v>210107.40613600001</v>
      </c>
      <c r="D20" s="18">
        <f t="shared" si="5"/>
        <v>233933.075472</v>
      </c>
      <c r="E20" s="18">
        <f t="shared" si="5"/>
        <v>221566.28373600001</v>
      </c>
      <c r="F20" s="18">
        <f t="shared" si="5"/>
        <v>221233.83702500002</v>
      </c>
      <c r="G20" s="18">
        <f t="shared" si="5"/>
        <v>234185.831053</v>
      </c>
      <c r="H20" s="18">
        <f t="shared" si="5"/>
        <v>155845.464331</v>
      </c>
      <c r="I20" s="18">
        <f t="shared" si="5"/>
        <v>0</v>
      </c>
      <c r="J20" s="18">
        <f t="shared" si="5"/>
        <v>0</v>
      </c>
      <c r="K20" s="18">
        <f t="shared" si="5"/>
        <v>0</v>
      </c>
      <c r="L20" s="18">
        <f t="shared" si="5"/>
        <v>0</v>
      </c>
      <c r="M20" s="18">
        <f t="shared" si="5"/>
        <v>0</v>
      </c>
      <c r="N20" s="19">
        <f t="shared" si="5"/>
        <v>1468792.9028360001</v>
      </c>
      <c r="O20" s="30"/>
    </row>
    <row r="21" spans="1:15" ht="15.95" customHeight="1" x14ac:dyDescent="0.2">
      <c r="A21" s="22" t="s">
        <v>32</v>
      </c>
      <c r="B21" s="23">
        <v>142576.24061800001</v>
      </c>
      <c r="C21" s="23">
        <v>150127.052945</v>
      </c>
      <c r="D21" s="23">
        <v>163860.32167</v>
      </c>
      <c r="E21" s="23">
        <v>153350.74794500001</v>
      </c>
      <c r="F21" s="23">
        <v>155766.65943</v>
      </c>
      <c r="G21" s="23">
        <v>166429.99256700001</v>
      </c>
      <c r="H21" s="23">
        <v>115397.29992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1047508.315095</v>
      </c>
      <c r="O21" s="8"/>
    </row>
    <row r="22" spans="1:15" ht="15.95" customHeight="1" x14ac:dyDescent="0.2">
      <c r="A22" s="22" t="s">
        <v>33</v>
      </c>
      <c r="B22" s="23">
        <v>8559.4678050000002</v>
      </c>
      <c r="C22" s="23">
        <v>10536.405471</v>
      </c>
      <c r="D22" s="23">
        <v>12982.374991000001</v>
      </c>
      <c r="E22" s="23">
        <v>14466.501641000001</v>
      </c>
      <c r="F22" s="23">
        <v>12185.46168</v>
      </c>
      <c r="G22" s="23">
        <v>11881.245036</v>
      </c>
      <c r="H22" s="23">
        <v>6810.070721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77421.527344999995</v>
      </c>
      <c r="O22" s="8"/>
    </row>
    <row r="23" spans="1:15" ht="15.95" customHeight="1" x14ac:dyDescent="0.2">
      <c r="A23" s="22" t="s">
        <v>34</v>
      </c>
      <c r="B23" s="23">
        <v>40785.29666</v>
      </c>
      <c r="C23" s="23">
        <v>49443.947719999996</v>
      </c>
      <c r="D23" s="23">
        <v>57090.378811000002</v>
      </c>
      <c r="E23" s="23">
        <v>53749.034149999999</v>
      </c>
      <c r="F23" s="23">
        <v>53281.715915000001</v>
      </c>
      <c r="G23" s="23">
        <v>55874.59345</v>
      </c>
      <c r="H23" s="23">
        <v>33638.093690000002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4">
        <v>343863.06039599999</v>
      </c>
      <c r="O23" s="8"/>
    </row>
    <row r="24" spans="1:15" s="31" customFormat="1" ht="15.95" customHeight="1" x14ac:dyDescent="0.25">
      <c r="A24" s="17" t="s">
        <v>35</v>
      </c>
      <c r="B24" s="18">
        <f t="shared" ref="B24:N24" si="6">B25</f>
        <v>1264623.9379710001</v>
      </c>
      <c r="C24" s="18">
        <f t="shared" si="6"/>
        <v>1635881.273787</v>
      </c>
      <c r="D24" s="18">
        <f t="shared" si="6"/>
        <v>1379440.851064</v>
      </c>
      <c r="E24" s="18">
        <f t="shared" si="6"/>
        <v>1520631.0322759999</v>
      </c>
      <c r="F24" s="18">
        <f t="shared" si="6"/>
        <v>1208005.270126</v>
      </c>
      <c r="G24" s="18">
        <f t="shared" si="6"/>
        <v>1476945.698781</v>
      </c>
      <c r="H24" s="18">
        <f t="shared" si="6"/>
        <v>1341494.8104669999</v>
      </c>
      <c r="I24" s="18">
        <f t="shared" si="6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9">
        <f t="shared" si="6"/>
        <v>9827022.8744719997</v>
      </c>
      <c r="O24" s="30"/>
    </row>
    <row r="25" spans="1:15" s="31" customFormat="1" ht="15.95" customHeight="1" x14ac:dyDescent="0.2">
      <c r="A25" s="22" t="s">
        <v>36</v>
      </c>
      <c r="B25" s="25">
        <v>1264623.9379710001</v>
      </c>
      <c r="C25" s="25">
        <v>1635881.273787</v>
      </c>
      <c r="D25" s="25">
        <v>1379440.851064</v>
      </c>
      <c r="E25" s="25">
        <v>1520631.0322759999</v>
      </c>
      <c r="F25" s="25">
        <v>1208005.270126</v>
      </c>
      <c r="G25" s="25">
        <v>1476945.698781</v>
      </c>
      <c r="H25" s="25">
        <v>1341494.8104669999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4">
        <v>9827022.8744719997</v>
      </c>
      <c r="O25" s="30"/>
    </row>
    <row r="26" spans="1:15" s="31" customFormat="1" ht="15.95" customHeight="1" x14ac:dyDescent="0.25">
      <c r="A26" s="17" t="s">
        <v>37</v>
      </c>
      <c r="B26" s="18">
        <f t="shared" ref="B26:N26" si="7">B27+B28+B29+B30+B31+B32+B33+B34+B35+B36+B37+B38</f>
        <v>3410278.0827379995</v>
      </c>
      <c r="C26" s="18">
        <f t="shared" si="7"/>
        <v>3925356.3034900003</v>
      </c>
      <c r="D26" s="18">
        <f t="shared" si="7"/>
        <v>4444576.8517879993</v>
      </c>
      <c r="E26" s="18">
        <f t="shared" si="7"/>
        <v>4060100.4968050001</v>
      </c>
      <c r="F26" s="18">
        <f t="shared" si="7"/>
        <v>4101664.8778280001</v>
      </c>
      <c r="G26" s="18">
        <f t="shared" si="7"/>
        <v>4302420.0959160002</v>
      </c>
      <c r="H26" s="18">
        <f t="shared" si="7"/>
        <v>3080629.7754430003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9">
        <f t="shared" si="7"/>
        <v>27325026.484007999</v>
      </c>
      <c r="O26" s="30"/>
    </row>
    <row r="27" spans="1:15" ht="15.95" customHeight="1" x14ac:dyDescent="0.2">
      <c r="A27" s="22" t="s">
        <v>38</v>
      </c>
      <c r="B27" s="23">
        <v>78005.617136999994</v>
      </c>
      <c r="C27" s="23">
        <v>86034.783133999998</v>
      </c>
      <c r="D27" s="23">
        <v>93426.287060999995</v>
      </c>
      <c r="E27" s="23">
        <v>95864.258029999997</v>
      </c>
      <c r="F27" s="23">
        <v>92958.613364999997</v>
      </c>
      <c r="G27" s="23">
        <v>94691.265929999994</v>
      </c>
      <c r="H27" s="23">
        <v>74420.987380999999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v>615401.81203799997</v>
      </c>
      <c r="O27" s="8"/>
    </row>
    <row r="28" spans="1:15" ht="15.95" customHeight="1" x14ac:dyDescent="0.2">
      <c r="A28" s="22" t="s">
        <v>39</v>
      </c>
      <c r="B28" s="23">
        <v>250856.72421099999</v>
      </c>
      <c r="C28" s="23">
        <v>315476.52593100001</v>
      </c>
      <c r="D28" s="23">
        <v>323025.86901999998</v>
      </c>
      <c r="E28" s="23">
        <v>307142.29752600001</v>
      </c>
      <c r="F28" s="23">
        <v>300852.22960000002</v>
      </c>
      <c r="G28" s="23">
        <v>329606.54670800001</v>
      </c>
      <c r="H28" s="23">
        <v>255914.91339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4">
        <v>2082875.1063860001</v>
      </c>
      <c r="O28" s="8"/>
    </row>
    <row r="29" spans="1:15" ht="15.95" customHeight="1" x14ac:dyDescent="0.2">
      <c r="A29" s="22" t="s">
        <v>40</v>
      </c>
      <c r="B29" s="23">
        <v>37619.177283999998</v>
      </c>
      <c r="C29" s="23">
        <v>3967.61211</v>
      </c>
      <c r="D29" s="23">
        <v>19466.88494</v>
      </c>
      <c r="E29" s="23">
        <v>27085.915099999998</v>
      </c>
      <c r="F29" s="23">
        <v>12140.655479999999</v>
      </c>
      <c r="G29" s="23">
        <v>15563.56018</v>
      </c>
      <c r="H29" s="23">
        <v>7208.9420099999998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123052.74710399999</v>
      </c>
      <c r="O29" s="8"/>
    </row>
    <row r="30" spans="1:15" ht="15.95" customHeight="1" x14ac:dyDescent="0.2">
      <c r="A30" s="22" t="s">
        <v>41</v>
      </c>
      <c r="B30" s="23">
        <v>151936.63407999999</v>
      </c>
      <c r="C30" s="23">
        <v>159136.274863</v>
      </c>
      <c r="D30" s="23">
        <v>197320.96226100001</v>
      </c>
      <c r="E30" s="23">
        <v>169535.31529500001</v>
      </c>
      <c r="F30" s="23">
        <v>163425.77348599999</v>
      </c>
      <c r="G30" s="23">
        <v>185282.66563599999</v>
      </c>
      <c r="H30" s="23">
        <v>140087.96064800001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4">
        <v>1166725.5862690001</v>
      </c>
      <c r="O30" s="8"/>
    </row>
    <row r="31" spans="1:15" ht="15.95" customHeight="1" x14ac:dyDescent="0.2">
      <c r="A31" s="22" t="s">
        <v>42</v>
      </c>
      <c r="B31" s="23">
        <v>65106.382213999997</v>
      </c>
      <c r="C31" s="23">
        <v>78828.901370000007</v>
      </c>
      <c r="D31" s="23">
        <v>82046.214829999997</v>
      </c>
      <c r="E31" s="23">
        <v>82367.539017000003</v>
      </c>
      <c r="F31" s="23">
        <v>78987.794836999994</v>
      </c>
      <c r="G31" s="23">
        <v>84157.080872000006</v>
      </c>
      <c r="H31" s="23">
        <v>60942.131609999997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532436.04475</v>
      </c>
      <c r="O31" s="8"/>
    </row>
    <row r="32" spans="1:15" ht="15.95" customHeight="1" x14ac:dyDescent="0.2">
      <c r="A32" s="22" t="s">
        <v>43</v>
      </c>
      <c r="B32" s="23">
        <v>122809.15570600001</v>
      </c>
      <c r="C32" s="23">
        <v>146266.80470800001</v>
      </c>
      <c r="D32" s="23">
        <v>154363.507698</v>
      </c>
      <c r="E32" s="23">
        <v>144547.299081</v>
      </c>
      <c r="F32" s="23">
        <v>141666.42006599999</v>
      </c>
      <c r="G32" s="23">
        <v>154793.88311900001</v>
      </c>
      <c r="H32" s="23">
        <v>117498.796474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981945.86685200001</v>
      </c>
      <c r="O32" s="8"/>
    </row>
    <row r="33" spans="1:15" ht="15.95" customHeight="1" x14ac:dyDescent="0.2">
      <c r="A33" s="22" t="s">
        <v>44</v>
      </c>
      <c r="B33" s="23">
        <v>1257871.194073</v>
      </c>
      <c r="C33" s="23">
        <v>1542261.2513959999</v>
      </c>
      <c r="D33" s="23">
        <v>1459454.7068330001</v>
      </c>
      <c r="E33" s="23">
        <v>1277732.6550100001</v>
      </c>
      <c r="F33" s="23">
        <v>1290349.3064019999</v>
      </c>
      <c r="G33" s="23">
        <v>1544946.693465</v>
      </c>
      <c r="H33" s="23">
        <v>1058861.57119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9431477.3783689998</v>
      </c>
      <c r="O33" s="8"/>
    </row>
    <row r="34" spans="1:15" ht="15.95" customHeight="1" x14ac:dyDescent="0.2">
      <c r="A34" s="22" t="s">
        <v>45</v>
      </c>
      <c r="B34" s="23">
        <v>1380137.8065549999</v>
      </c>
      <c r="C34" s="23">
        <v>1517478.4764159999</v>
      </c>
      <c r="D34" s="23">
        <v>2032265.209422</v>
      </c>
      <c r="E34" s="23">
        <v>1873569.839434</v>
      </c>
      <c r="F34" s="23">
        <v>1946184.8914610001</v>
      </c>
      <c r="G34" s="23">
        <v>1796451.124082</v>
      </c>
      <c r="H34" s="23">
        <v>1306472.878364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11852560.225733999</v>
      </c>
      <c r="O34" s="8"/>
    </row>
    <row r="35" spans="1:15" ht="15.95" customHeight="1" x14ac:dyDescent="0.2">
      <c r="A35" s="22" t="s">
        <v>46</v>
      </c>
      <c r="B35" s="23">
        <v>171.72953100000001</v>
      </c>
      <c r="C35" s="23">
        <v>270.67931199999998</v>
      </c>
      <c r="D35" s="23">
        <v>206.91888900000001</v>
      </c>
      <c r="E35" s="23">
        <v>214.777952</v>
      </c>
      <c r="F35" s="23">
        <v>179.73165399999999</v>
      </c>
      <c r="G35" s="23">
        <v>270.84153600000002</v>
      </c>
      <c r="H35" s="23">
        <v>208.14671999999999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4">
        <v>1522.8255939999999</v>
      </c>
      <c r="O35" s="8"/>
    </row>
    <row r="36" spans="1:15" s="29" customFormat="1" ht="15.95" customHeight="1" x14ac:dyDescent="0.2">
      <c r="A36" s="22" t="s">
        <v>47</v>
      </c>
      <c r="B36" s="23">
        <v>5994.0959599999996</v>
      </c>
      <c r="C36" s="23">
        <v>6867.4791800000003</v>
      </c>
      <c r="D36" s="23">
        <v>6872.1341199999997</v>
      </c>
      <c r="E36" s="23">
        <v>7480.2101899999998</v>
      </c>
      <c r="F36" s="23">
        <v>3750.1168899999998</v>
      </c>
      <c r="G36" s="23">
        <v>5308.7483110000003</v>
      </c>
      <c r="H36" s="23">
        <v>3623.7109300000002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39896.495581000003</v>
      </c>
      <c r="O36" s="28"/>
    </row>
    <row r="37" spans="1:15" s="29" customFormat="1" ht="15.95" customHeight="1" x14ac:dyDescent="0.2">
      <c r="A37" s="22" t="s">
        <v>48</v>
      </c>
      <c r="B37" s="23">
        <v>59135.243656999999</v>
      </c>
      <c r="C37" s="23">
        <v>67454.731409999993</v>
      </c>
      <c r="D37" s="23">
        <v>74732.244925999999</v>
      </c>
      <c r="E37" s="23">
        <v>72975.84534</v>
      </c>
      <c r="F37" s="23">
        <v>69684.360996999996</v>
      </c>
      <c r="G37" s="23">
        <v>89382.464116999996</v>
      </c>
      <c r="H37" s="23">
        <v>54294.952286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>
        <v>487659.842733</v>
      </c>
      <c r="O37" s="28"/>
    </row>
    <row r="38" spans="1:15" s="29" customFormat="1" ht="15.95" customHeight="1" x14ac:dyDescent="0.2">
      <c r="A38" s="22" t="s">
        <v>49</v>
      </c>
      <c r="B38" s="23">
        <v>634.32232999999997</v>
      </c>
      <c r="C38" s="23">
        <v>1312.7836600000001</v>
      </c>
      <c r="D38" s="23">
        <v>1395.9117879999999</v>
      </c>
      <c r="E38" s="23">
        <v>1584.54483</v>
      </c>
      <c r="F38" s="23">
        <v>1484.98359</v>
      </c>
      <c r="G38" s="23">
        <v>1965.2219600000001</v>
      </c>
      <c r="H38" s="23">
        <v>1094.7844399999999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v>9472.5525980000002</v>
      </c>
      <c r="O38" s="28"/>
    </row>
    <row r="39" spans="1:15" s="29" customFormat="1" ht="15.95" customHeight="1" x14ac:dyDescent="0.25">
      <c r="A39" s="32" t="s">
        <v>50</v>
      </c>
      <c r="B39" s="33">
        <f t="shared" ref="B39:N39" si="8">B41</f>
        <v>1363254.1091799999</v>
      </c>
      <c r="C39" s="33">
        <f t="shared" si="8"/>
        <v>1288129.757645</v>
      </c>
      <c r="D39" s="33">
        <f t="shared" si="8"/>
        <v>1688022.3010499999</v>
      </c>
      <c r="E39" s="33">
        <f t="shared" si="8"/>
        <v>1775141.3878299999</v>
      </c>
      <c r="F39" s="33">
        <f t="shared" si="8"/>
        <v>1883289.336135</v>
      </c>
      <c r="G39" s="33">
        <f t="shared" si="8"/>
        <v>2035084.0295299999</v>
      </c>
      <c r="H39" s="33">
        <f t="shared" si="8"/>
        <v>1440414.7298300001</v>
      </c>
      <c r="I39" s="33">
        <f t="shared" si="8"/>
        <v>0</v>
      </c>
      <c r="J39" s="33">
        <f t="shared" si="8"/>
        <v>0</v>
      </c>
      <c r="K39" s="33">
        <f t="shared" si="8"/>
        <v>0</v>
      </c>
      <c r="L39" s="33">
        <f t="shared" si="8"/>
        <v>0</v>
      </c>
      <c r="M39" s="33">
        <f t="shared" si="8"/>
        <v>0</v>
      </c>
      <c r="N39" s="34">
        <f t="shared" si="8"/>
        <v>11473335.6512</v>
      </c>
      <c r="O39" s="28"/>
    </row>
    <row r="40" spans="1:15" s="29" customFormat="1" ht="15.95" customHeight="1" x14ac:dyDescent="0.25">
      <c r="A40" s="17" t="s">
        <v>51</v>
      </c>
      <c r="B40" s="18">
        <f t="shared" ref="B40:N40" si="9">B41</f>
        <v>1363254.1091799999</v>
      </c>
      <c r="C40" s="18">
        <f t="shared" si="9"/>
        <v>1288129.757645</v>
      </c>
      <c r="D40" s="18">
        <f t="shared" si="9"/>
        <v>1688022.3010499999</v>
      </c>
      <c r="E40" s="18">
        <f t="shared" si="9"/>
        <v>1775141.3878299999</v>
      </c>
      <c r="F40" s="18">
        <f t="shared" si="9"/>
        <v>1883289.336135</v>
      </c>
      <c r="G40" s="18">
        <f t="shared" si="9"/>
        <v>2035084.0295299999</v>
      </c>
      <c r="H40" s="18">
        <f t="shared" si="9"/>
        <v>1440414.7298300001</v>
      </c>
      <c r="I40" s="18">
        <f t="shared" si="9"/>
        <v>0</v>
      </c>
      <c r="J40" s="18">
        <f t="shared" si="9"/>
        <v>0</v>
      </c>
      <c r="K40" s="18">
        <f t="shared" si="9"/>
        <v>0</v>
      </c>
      <c r="L40" s="18">
        <f t="shared" si="9"/>
        <v>0</v>
      </c>
      <c r="M40" s="18">
        <f t="shared" si="9"/>
        <v>0</v>
      </c>
      <c r="N40" s="19">
        <f t="shared" si="9"/>
        <v>11473335.6512</v>
      </c>
      <c r="O40" s="28"/>
    </row>
    <row r="41" spans="1:15" s="29" customFormat="1" ht="15.95" customHeight="1" thickBot="1" x14ac:dyDescent="0.3">
      <c r="A41" s="22" t="s">
        <v>52</v>
      </c>
      <c r="B41" s="23">
        <v>1363254.1091799999</v>
      </c>
      <c r="C41" s="23">
        <v>1288129.757645</v>
      </c>
      <c r="D41" s="23">
        <v>1688022.3010499999</v>
      </c>
      <c r="E41" s="23">
        <v>1775141.3878299999</v>
      </c>
      <c r="F41" s="23">
        <v>1883289.336135</v>
      </c>
      <c r="G41" s="23">
        <v>2035084.0295299999</v>
      </c>
      <c r="H41" s="23">
        <v>1440414.7298300001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35">
        <v>11473335.6512</v>
      </c>
      <c r="O41" s="28"/>
    </row>
    <row r="42" spans="1:15" s="39" customFormat="1" ht="15.95" customHeight="1" thickBot="1" x14ac:dyDescent="0.3">
      <c r="A42" s="36" t="s">
        <v>53</v>
      </c>
      <c r="B42" s="37">
        <f t="shared" ref="B42:N42" si="10">B5+B19+B39</f>
        <v>7424950.8712449996</v>
      </c>
      <c r="C42" s="37">
        <f t="shared" si="10"/>
        <v>8556035.6287630014</v>
      </c>
      <c r="D42" s="37">
        <f t="shared" si="10"/>
        <v>9279333.103707999</v>
      </c>
      <c r="E42" s="37">
        <f t="shared" si="10"/>
        <v>9017932.877417</v>
      </c>
      <c r="F42" s="37">
        <f t="shared" si="10"/>
        <v>8855527.8800300006</v>
      </c>
      <c r="G42" s="37">
        <f t="shared" si="10"/>
        <v>9453311.2439580001</v>
      </c>
      <c r="H42" s="37">
        <f t="shared" si="10"/>
        <v>7109853.7614130005</v>
      </c>
      <c r="I42" s="37">
        <f t="shared" si="10"/>
        <v>0</v>
      </c>
      <c r="J42" s="37">
        <f t="shared" si="10"/>
        <v>0</v>
      </c>
      <c r="K42" s="37">
        <f t="shared" si="10"/>
        <v>0</v>
      </c>
      <c r="L42" s="37">
        <f t="shared" si="10"/>
        <v>0</v>
      </c>
      <c r="M42" s="37">
        <f t="shared" si="10"/>
        <v>0</v>
      </c>
      <c r="N42" s="37">
        <f t="shared" si="10"/>
        <v>59696945.366533995</v>
      </c>
      <c r="O42" s="38"/>
    </row>
    <row r="43" spans="1:15" ht="14.1" customHeigh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8"/>
    </row>
    <row r="44" spans="1:15" ht="14.1" customHeight="1" x14ac:dyDescent="0.3">
      <c r="A44" s="42"/>
      <c r="C44" s="41"/>
      <c r="D44" s="41"/>
      <c r="E44" s="41"/>
      <c r="F44" s="41"/>
      <c r="G44" s="41"/>
      <c r="H44" s="41"/>
      <c r="I44"/>
      <c r="J44"/>
      <c r="K44"/>
      <c r="L44"/>
      <c r="M44"/>
      <c r="N44"/>
      <c r="O44" s="41"/>
    </row>
    <row r="45" spans="1:15" ht="32.25" customHeight="1" x14ac:dyDescent="0.3">
      <c r="A45" s="44"/>
      <c r="B45" s="45"/>
      <c r="C45" s="46"/>
      <c r="D45" s="46"/>
      <c r="E45" s="46"/>
      <c r="F45" s="46"/>
      <c r="G45" s="46"/>
      <c r="H45" s="46"/>
      <c r="I45" s="46"/>
      <c r="J45"/>
      <c r="K45"/>
      <c r="L45"/>
      <c r="M45"/>
      <c r="N45" s="47"/>
      <c r="O45" s="48"/>
    </row>
    <row r="46" spans="1:15" ht="14.1" customHeight="1" x14ac:dyDescent="0.2">
      <c r="C46" s="41"/>
      <c r="D46" s="41"/>
      <c r="E46" s="41"/>
      <c r="F46" s="41"/>
      <c r="G46" s="41"/>
      <c r="H46" s="41"/>
      <c r="I46"/>
      <c r="J46"/>
      <c r="K46"/>
      <c r="L46"/>
      <c r="M46"/>
      <c r="N46"/>
      <c r="O46" s="41"/>
    </row>
    <row r="47" spans="1:15" ht="14.1" customHeight="1" x14ac:dyDescent="0.2">
      <c r="C47" s="41"/>
      <c r="D47" s="41"/>
      <c r="E47" s="41"/>
      <c r="F47" s="41"/>
      <c r="G47" s="41"/>
      <c r="H47" s="41"/>
      <c r="I47"/>
      <c r="J47"/>
      <c r="K47"/>
      <c r="L47"/>
      <c r="M47"/>
      <c r="N47"/>
      <c r="O47" s="41"/>
    </row>
    <row r="48" spans="1:15" ht="14.1" customHeight="1" x14ac:dyDescent="0.2">
      <c r="C48" s="41"/>
      <c r="D48" s="41"/>
      <c r="E48" s="41"/>
      <c r="F48" s="41"/>
      <c r="G48" s="41"/>
      <c r="H48" s="41"/>
      <c r="I48"/>
      <c r="J48"/>
      <c r="K48"/>
      <c r="L48"/>
      <c r="M48"/>
      <c r="N48"/>
      <c r="O48" s="41"/>
    </row>
    <row r="49" spans="1:15" ht="14.1" customHeight="1" x14ac:dyDescent="0.25">
      <c r="A49" s="49" t="s">
        <v>54</v>
      </c>
      <c r="B49" s="49"/>
      <c r="C49" s="41"/>
      <c r="D49" s="41"/>
      <c r="E49" s="41"/>
      <c r="F49" s="41"/>
      <c r="G49" s="41"/>
      <c r="H49" s="41"/>
      <c r="I49"/>
      <c r="J49"/>
      <c r="K49"/>
      <c r="L49"/>
      <c r="M49"/>
      <c r="N49"/>
      <c r="O49" s="41"/>
    </row>
    <row r="50" spans="1:15" ht="14.1" customHeight="1" x14ac:dyDescent="0.25">
      <c r="A50" s="49"/>
      <c r="B50" s="49"/>
      <c r="C50" s="41"/>
      <c r="D50" s="41"/>
      <c r="E50" s="41"/>
      <c r="F50" s="41"/>
      <c r="G50" s="41"/>
      <c r="H50" s="41"/>
      <c r="I50"/>
      <c r="J50"/>
      <c r="K50"/>
      <c r="L50"/>
      <c r="M50"/>
      <c r="N50"/>
      <c r="O50" s="41"/>
    </row>
    <row r="51" spans="1:15" ht="17.100000000000001" customHeight="1" x14ac:dyDescent="0.25">
      <c r="A51" s="50" t="s">
        <v>16</v>
      </c>
      <c r="B51" s="51"/>
      <c r="C51" s="41"/>
      <c r="D51" s="41"/>
      <c r="E51" s="41"/>
      <c r="F51" s="41"/>
      <c r="G51" s="41"/>
      <c r="H51" s="41"/>
      <c r="I51"/>
      <c r="J51"/>
      <c r="K51"/>
      <c r="L51"/>
      <c r="M51"/>
      <c r="N51"/>
      <c r="O51" s="41"/>
    </row>
    <row r="52" spans="1:15" ht="17.100000000000001" customHeight="1" x14ac:dyDescent="0.25">
      <c r="A52" s="50" t="s">
        <v>17</v>
      </c>
      <c r="B52" s="51"/>
      <c r="C52" s="41"/>
      <c r="D52" s="41"/>
      <c r="E52" s="41"/>
      <c r="F52" s="41"/>
      <c r="G52" s="41"/>
      <c r="H52" s="41"/>
      <c r="I52"/>
      <c r="J52"/>
      <c r="K52"/>
      <c r="L52"/>
      <c r="M52"/>
      <c r="N52"/>
      <c r="O52" s="41"/>
    </row>
    <row r="53" spans="1:15" ht="17.100000000000001" customHeight="1" x14ac:dyDescent="0.25">
      <c r="A53" s="52" t="s">
        <v>55</v>
      </c>
      <c r="B53" s="51" t="s">
        <v>56</v>
      </c>
      <c r="C53" s="41"/>
      <c r="D53" s="41"/>
      <c r="E53" s="41"/>
      <c r="F53" s="41"/>
      <c r="G53" s="41"/>
      <c r="H53" s="41"/>
      <c r="I53"/>
      <c r="J53"/>
      <c r="K53"/>
      <c r="L53"/>
      <c r="M53"/>
      <c r="N53"/>
      <c r="O53" s="41"/>
    </row>
    <row r="54" spans="1:15" ht="17.100000000000001" customHeight="1" x14ac:dyDescent="0.25">
      <c r="A54" s="52" t="s">
        <v>57</v>
      </c>
      <c r="B54" s="51" t="s">
        <v>58</v>
      </c>
      <c r="C54" s="41"/>
      <c r="D54" s="41"/>
      <c r="E54" s="41"/>
      <c r="F54" s="41"/>
      <c r="G54" s="41"/>
      <c r="H54" s="41"/>
      <c r="I54"/>
      <c r="J54"/>
      <c r="K54"/>
      <c r="L54"/>
      <c r="M54"/>
      <c r="N54"/>
      <c r="O54" s="41"/>
    </row>
    <row r="55" spans="1:15" ht="17.100000000000001" customHeight="1" x14ac:dyDescent="0.25">
      <c r="A55" s="52" t="s">
        <v>59</v>
      </c>
      <c r="B55" s="51" t="s">
        <v>60</v>
      </c>
      <c r="C55" s="41"/>
      <c r="D55" s="41"/>
      <c r="E55" s="41"/>
      <c r="F55" s="41"/>
      <c r="G55" s="41"/>
      <c r="H55" s="41"/>
      <c r="I55"/>
      <c r="J55"/>
      <c r="K55"/>
      <c r="L55"/>
      <c r="M55"/>
      <c r="N55"/>
      <c r="O55" s="41"/>
    </row>
    <row r="56" spans="1:15" ht="17.100000000000001" customHeight="1" x14ac:dyDescent="0.25">
      <c r="A56" s="52" t="s">
        <v>61</v>
      </c>
      <c r="B56" s="51" t="s">
        <v>62</v>
      </c>
      <c r="C56" s="41"/>
      <c r="D56" s="41"/>
      <c r="E56" s="41"/>
      <c r="F56" s="41"/>
      <c r="G56" s="41"/>
      <c r="H56" s="41"/>
      <c r="I56"/>
      <c r="J56"/>
      <c r="K56"/>
      <c r="L56"/>
      <c r="M56"/>
      <c r="N56"/>
      <c r="O56" s="41"/>
    </row>
    <row r="57" spans="1:15" ht="17.100000000000001" customHeight="1" x14ac:dyDescent="0.25">
      <c r="A57" s="53" t="s">
        <v>63</v>
      </c>
      <c r="B57" s="51" t="s">
        <v>64</v>
      </c>
      <c r="C57" s="41"/>
      <c r="D57" s="41"/>
      <c r="E57" s="41"/>
      <c r="F57" s="41"/>
      <c r="G57" s="41"/>
      <c r="H57" s="41"/>
      <c r="I57"/>
      <c r="J57"/>
      <c r="K57"/>
      <c r="L57"/>
      <c r="M57"/>
      <c r="N57"/>
      <c r="O57" s="41"/>
    </row>
    <row r="58" spans="1:15" ht="17.100000000000001" customHeight="1" x14ac:dyDescent="0.25">
      <c r="A58" s="54" t="s">
        <v>65</v>
      </c>
      <c r="B58" s="51" t="s">
        <v>66</v>
      </c>
      <c r="C58" s="41"/>
      <c r="D58" s="41"/>
      <c r="E58" s="41"/>
      <c r="F58" s="41"/>
      <c r="G58" s="41"/>
      <c r="H58" s="41"/>
      <c r="I58"/>
      <c r="J58"/>
      <c r="K58"/>
      <c r="L58"/>
      <c r="M58"/>
      <c r="N58"/>
      <c r="O58" s="41"/>
    </row>
    <row r="59" spans="1:15" ht="17.100000000000001" customHeight="1" x14ac:dyDescent="0.25">
      <c r="A59" s="52" t="s">
        <v>67</v>
      </c>
      <c r="B59" s="51" t="s">
        <v>68</v>
      </c>
      <c r="C59" s="41"/>
      <c r="D59" s="41"/>
      <c r="E59" s="41"/>
      <c r="F59" s="41"/>
      <c r="G59" s="41"/>
      <c r="H59" s="41"/>
      <c r="I59"/>
      <c r="J59"/>
      <c r="K59"/>
      <c r="L59"/>
      <c r="M59"/>
      <c r="N59"/>
      <c r="O59" s="41"/>
    </row>
    <row r="60" spans="1:15" ht="17.100000000000001" customHeight="1" x14ac:dyDescent="0.25">
      <c r="A60" s="54" t="s">
        <v>69</v>
      </c>
      <c r="B60" s="51" t="s">
        <v>70</v>
      </c>
      <c r="C60" s="41"/>
      <c r="D60" s="41"/>
      <c r="E60" s="41"/>
      <c r="F60" s="41"/>
      <c r="G60" s="41"/>
      <c r="H60" s="41"/>
      <c r="I60"/>
      <c r="J60"/>
      <c r="K60"/>
      <c r="L60"/>
      <c r="M60"/>
      <c r="N60"/>
      <c r="O60" s="41"/>
    </row>
    <row r="61" spans="1:15" ht="17.100000000000001" customHeight="1" x14ac:dyDescent="0.25">
      <c r="A61" s="50" t="s">
        <v>26</v>
      </c>
      <c r="B61" s="51"/>
      <c r="C61" s="41"/>
      <c r="D61" s="41"/>
      <c r="E61" s="41"/>
      <c r="F61" s="41"/>
      <c r="G61" s="41"/>
      <c r="H61" s="41"/>
      <c r="I61"/>
      <c r="J61"/>
      <c r="K61"/>
      <c r="L61"/>
      <c r="M61"/>
      <c r="N61"/>
      <c r="O61" s="41"/>
    </row>
    <row r="62" spans="1:15" ht="17.100000000000001" customHeight="1" x14ac:dyDescent="0.25">
      <c r="A62" s="54" t="s">
        <v>71</v>
      </c>
      <c r="B62" s="51" t="s">
        <v>72</v>
      </c>
      <c r="C62" s="41"/>
      <c r="D62" s="41"/>
      <c r="E62" s="41"/>
      <c r="F62" s="41"/>
      <c r="G62" s="41"/>
      <c r="H62" s="41"/>
      <c r="I62"/>
      <c r="J62"/>
      <c r="K62"/>
      <c r="L62"/>
      <c r="M62"/>
      <c r="N62"/>
      <c r="O62" s="41"/>
    </row>
    <row r="63" spans="1:15" ht="17.100000000000001" customHeight="1" x14ac:dyDescent="0.25">
      <c r="A63" s="55" t="s">
        <v>28</v>
      </c>
      <c r="B63" s="51"/>
      <c r="C63" s="41"/>
      <c r="D63" s="41"/>
      <c r="E63" s="41"/>
      <c r="F63" s="41"/>
      <c r="G63" s="41"/>
      <c r="H63" s="41"/>
      <c r="I63"/>
      <c r="J63"/>
      <c r="K63"/>
      <c r="L63"/>
      <c r="M63"/>
      <c r="N63"/>
      <c r="O63" s="41"/>
    </row>
    <row r="64" spans="1:15" ht="17.100000000000001" customHeight="1" x14ac:dyDescent="0.25">
      <c r="A64" s="52" t="s">
        <v>73</v>
      </c>
      <c r="B64" s="51" t="s">
        <v>74</v>
      </c>
      <c r="C64" s="41"/>
      <c r="D64" s="41"/>
      <c r="E64" s="41"/>
      <c r="F64" s="41"/>
      <c r="G64" s="41"/>
      <c r="H64" s="41"/>
      <c r="I64"/>
      <c r="J64"/>
      <c r="K64"/>
      <c r="L64"/>
      <c r="M64"/>
      <c r="N64"/>
      <c r="O64" s="41"/>
    </row>
    <row r="65" spans="1:15" ht="17.100000000000001" customHeight="1" x14ac:dyDescent="0.25">
      <c r="A65" s="50" t="s">
        <v>30</v>
      </c>
      <c r="B65" s="51"/>
      <c r="C65" s="41"/>
      <c r="D65" s="41"/>
      <c r="E65" s="41"/>
      <c r="F65" s="41"/>
      <c r="G65" s="41"/>
      <c r="H65" s="41"/>
      <c r="I65"/>
      <c r="J65"/>
      <c r="K65"/>
      <c r="L65"/>
      <c r="M65"/>
      <c r="N65"/>
      <c r="O65" s="41"/>
    </row>
    <row r="66" spans="1:15" ht="17.100000000000001" customHeight="1" x14ac:dyDescent="0.25">
      <c r="A66" s="50" t="s">
        <v>31</v>
      </c>
      <c r="B66" s="51"/>
      <c r="C66" s="41"/>
      <c r="D66" s="41"/>
      <c r="E66" s="41"/>
      <c r="F66" s="41"/>
      <c r="G66" s="41"/>
      <c r="H66" s="41"/>
      <c r="I66"/>
      <c r="J66"/>
      <c r="K66"/>
      <c r="L66"/>
      <c r="M66"/>
      <c r="N66"/>
      <c r="O66" s="41"/>
    </row>
    <row r="67" spans="1:15" ht="17.100000000000001" customHeight="1" x14ac:dyDescent="0.25">
      <c r="A67" s="54" t="s">
        <v>75</v>
      </c>
      <c r="B67" s="51" t="s">
        <v>76</v>
      </c>
      <c r="C67" s="41"/>
      <c r="D67" s="41"/>
      <c r="E67" s="41"/>
      <c r="F67" s="41"/>
      <c r="G67" s="41"/>
      <c r="H67" s="41"/>
      <c r="I67"/>
      <c r="J67"/>
      <c r="K67"/>
      <c r="L67"/>
      <c r="M67"/>
      <c r="N67"/>
      <c r="O67" s="41"/>
    </row>
    <row r="68" spans="1:15" ht="17.100000000000001" customHeight="1" x14ac:dyDescent="0.25">
      <c r="A68" s="52" t="s">
        <v>77</v>
      </c>
      <c r="B68" s="51" t="s">
        <v>78</v>
      </c>
      <c r="C68" s="41"/>
      <c r="D68" s="41"/>
      <c r="E68" s="41"/>
      <c r="F68" s="41"/>
      <c r="G68" s="41"/>
      <c r="H68" s="41"/>
      <c r="I68"/>
      <c r="J68"/>
      <c r="K68"/>
      <c r="L68"/>
      <c r="M68"/>
      <c r="N68"/>
      <c r="O68" s="41"/>
    </row>
    <row r="69" spans="1:15" ht="17.100000000000001" customHeight="1" x14ac:dyDescent="0.25">
      <c r="A69" s="54" t="s">
        <v>79</v>
      </c>
      <c r="B69" s="51" t="s">
        <v>80</v>
      </c>
      <c r="C69" s="41"/>
      <c r="D69" s="41"/>
      <c r="E69" s="41"/>
      <c r="F69" s="41"/>
      <c r="G69" s="41"/>
      <c r="H69" s="41"/>
      <c r="I69"/>
      <c r="J69"/>
      <c r="K69"/>
      <c r="L69"/>
      <c r="M69"/>
      <c r="N69"/>
      <c r="O69" s="41"/>
    </row>
    <row r="70" spans="1:15" ht="17.100000000000001" customHeight="1" x14ac:dyDescent="0.25">
      <c r="A70" s="50" t="s">
        <v>35</v>
      </c>
      <c r="B70" s="51"/>
      <c r="C70" s="41"/>
      <c r="D70" s="41"/>
      <c r="E70" s="41"/>
      <c r="F70" s="41"/>
      <c r="G70" s="41"/>
      <c r="H70" s="41"/>
      <c r="I70"/>
      <c r="J70"/>
      <c r="K70"/>
      <c r="L70"/>
      <c r="M70"/>
      <c r="N70"/>
      <c r="O70" s="41"/>
    </row>
    <row r="71" spans="1:15" ht="17.100000000000001" customHeight="1" x14ac:dyDescent="0.25">
      <c r="A71" s="52" t="s">
        <v>81</v>
      </c>
      <c r="B71" s="51" t="s">
        <v>82</v>
      </c>
      <c r="C71" s="41"/>
      <c r="D71" s="41"/>
      <c r="E71" s="41"/>
      <c r="F71" s="41"/>
      <c r="G71" s="41"/>
      <c r="H71" s="41"/>
      <c r="I71"/>
      <c r="J71"/>
      <c r="K71"/>
      <c r="L71"/>
      <c r="M71"/>
      <c r="N71"/>
      <c r="O71" s="41"/>
    </row>
    <row r="72" spans="1:15" ht="17.100000000000001" customHeight="1" x14ac:dyDescent="0.25">
      <c r="A72" s="50" t="s">
        <v>37</v>
      </c>
      <c r="B72" s="51"/>
      <c r="C72" s="41"/>
      <c r="D72" s="41"/>
      <c r="E72" s="41"/>
      <c r="F72" s="41"/>
      <c r="G72" s="41"/>
      <c r="H72" s="41"/>
      <c r="I72"/>
      <c r="J72"/>
      <c r="K72"/>
      <c r="L72"/>
      <c r="M72"/>
      <c r="N72"/>
      <c r="O72" s="41"/>
    </row>
    <row r="73" spans="1:15" ht="17.100000000000001" customHeight="1" x14ac:dyDescent="0.25">
      <c r="A73" s="52" t="s">
        <v>83</v>
      </c>
      <c r="B73" s="51" t="s">
        <v>84</v>
      </c>
      <c r="C73" s="41"/>
      <c r="D73" s="41"/>
      <c r="E73" s="41"/>
      <c r="F73" s="41"/>
      <c r="G73" s="41"/>
      <c r="H73" s="41"/>
      <c r="I73"/>
      <c r="J73"/>
      <c r="K73"/>
      <c r="L73"/>
      <c r="M73"/>
      <c r="N73"/>
      <c r="O73" s="41"/>
    </row>
    <row r="74" spans="1:15" ht="17.100000000000001" customHeight="1" x14ac:dyDescent="0.25">
      <c r="A74" s="56" t="s">
        <v>85</v>
      </c>
      <c r="B74" s="51" t="s">
        <v>86</v>
      </c>
      <c r="C74" s="41"/>
      <c r="D74" s="41"/>
      <c r="E74" s="41"/>
      <c r="F74" s="41"/>
      <c r="G74" s="41"/>
      <c r="H74" s="41"/>
      <c r="I74"/>
      <c r="J74"/>
      <c r="K74"/>
      <c r="L74"/>
      <c r="M74"/>
      <c r="N74"/>
      <c r="O74" s="41"/>
    </row>
    <row r="75" spans="1:15" ht="17.100000000000001" customHeight="1" x14ac:dyDescent="0.25">
      <c r="A75" s="52" t="s">
        <v>87</v>
      </c>
      <c r="B75" s="51" t="s">
        <v>88</v>
      </c>
      <c r="C75" s="41"/>
      <c r="D75" s="41"/>
      <c r="E75" s="41"/>
      <c r="F75" s="41"/>
      <c r="G75" s="41"/>
      <c r="H75" s="41"/>
      <c r="I75"/>
      <c r="J75"/>
      <c r="K75"/>
      <c r="L75"/>
      <c r="M75"/>
      <c r="N75"/>
      <c r="O75" s="41"/>
    </row>
    <row r="76" spans="1:15" ht="17.100000000000001" customHeight="1" x14ac:dyDescent="0.25">
      <c r="A76" s="52" t="s">
        <v>89</v>
      </c>
      <c r="B76" s="51" t="s">
        <v>90</v>
      </c>
      <c r="D76" s="57"/>
      <c r="E76" s="58"/>
      <c r="F76" s="59"/>
    </row>
    <row r="77" spans="1:15" ht="17.100000000000001" customHeight="1" x14ac:dyDescent="0.25">
      <c r="A77" s="52" t="s">
        <v>91</v>
      </c>
      <c r="B77" s="51" t="s">
        <v>92</v>
      </c>
      <c r="D77" s="57"/>
      <c r="E77" s="58"/>
      <c r="F77" s="59"/>
    </row>
    <row r="78" spans="1:15" ht="17.100000000000001" customHeight="1" x14ac:dyDescent="0.25">
      <c r="A78" s="52" t="s">
        <v>93</v>
      </c>
      <c r="B78" s="51" t="s">
        <v>94</v>
      </c>
      <c r="C78" s="60"/>
      <c r="D78" s="57"/>
      <c r="E78" s="58"/>
      <c r="F78" s="59"/>
    </row>
    <row r="79" spans="1:15" ht="17.100000000000001" customHeight="1" x14ac:dyDescent="0.25">
      <c r="A79" s="52" t="s">
        <v>95</v>
      </c>
      <c r="B79" s="51" t="s">
        <v>96</v>
      </c>
      <c r="D79" s="57"/>
      <c r="E79" s="58"/>
      <c r="F79" s="59"/>
    </row>
    <row r="80" spans="1:15" ht="15" customHeight="1" x14ac:dyDescent="0.25">
      <c r="A80" s="52" t="s">
        <v>97</v>
      </c>
      <c r="B80" s="51" t="s">
        <v>98</v>
      </c>
      <c r="C80" s="57"/>
      <c r="D80" s="61"/>
      <c r="E80" s="62"/>
      <c r="F80" s="62"/>
    </row>
    <row r="81" spans="1:6" ht="15.75" x14ac:dyDescent="0.25">
      <c r="A81" s="52" t="s">
        <v>99</v>
      </c>
      <c r="B81" s="51" t="s">
        <v>100</v>
      </c>
      <c r="D81" s="62"/>
      <c r="E81" s="62"/>
      <c r="F81" s="62"/>
    </row>
    <row r="82" spans="1:6" ht="16.5" thickBot="1" x14ac:dyDescent="0.3">
      <c r="A82" s="63" t="s">
        <v>101</v>
      </c>
      <c r="B82" s="64" t="s">
        <v>102</v>
      </c>
      <c r="C82" s="61"/>
    </row>
    <row r="83" spans="1:6" ht="16.5" thickBot="1" x14ac:dyDescent="0.3">
      <c r="A83" s="65" t="s">
        <v>50</v>
      </c>
      <c r="B83" s="64"/>
    </row>
    <row r="84" spans="1:6" ht="16.5" thickBot="1" x14ac:dyDescent="0.3">
      <c r="A84" s="65" t="s">
        <v>51</v>
      </c>
      <c r="B84" s="64"/>
    </row>
    <row r="85" spans="1:6" ht="16.5" thickBot="1" x14ac:dyDescent="0.3">
      <c r="A85" s="63" t="s">
        <v>103</v>
      </c>
      <c r="B85" s="64">
        <v>900</v>
      </c>
    </row>
    <row r="86" spans="1:6" ht="16.5" thickBot="1" x14ac:dyDescent="0.3">
      <c r="A86" s="63" t="s">
        <v>104</v>
      </c>
      <c r="B86" s="64">
        <v>564</v>
      </c>
    </row>
    <row r="87" spans="1:6" ht="16.5" thickBot="1" x14ac:dyDescent="0.3">
      <c r="A87" s="63" t="s">
        <v>105</v>
      </c>
      <c r="B87" s="64">
        <v>647</v>
      </c>
    </row>
    <row r="88" spans="1:6" ht="16.5" thickBot="1" x14ac:dyDescent="0.3">
      <c r="A88" s="63"/>
      <c r="B88" s="64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SEKTOR_KG</vt:lpstr>
      <vt:lpstr>SEKTOR_KG!Yazdırma_Alanı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2016-08-04T11:03:09Z</dcterms:created>
  <dcterms:modified xsi:type="dcterms:W3CDTF">2016-08-04T11:03:36Z</dcterms:modified>
</cp:coreProperties>
</file>