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4\Aralık\Eko mail\Web\"/>
    </mc:Choice>
  </mc:AlternateContent>
  <bookViews>
    <workbookView xWindow="0" yWindow="0" windowWidth="22992" windowHeight="9036"/>
  </bookViews>
  <sheets>
    <sheet name="SEKTO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N24" i="1"/>
  <c r="M24" i="1"/>
  <c r="L24" i="1"/>
  <c r="K24" i="1"/>
  <c r="K19" i="1" s="1"/>
  <c r="J24" i="1"/>
  <c r="I24" i="1"/>
  <c r="H24" i="1"/>
  <c r="G24" i="1"/>
  <c r="G19" i="1" s="1"/>
  <c r="F24" i="1"/>
  <c r="E24" i="1"/>
  <c r="D24" i="1"/>
  <c r="C24" i="1"/>
  <c r="C19" i="1" s="1"/>
  <c r="B24" i="1"/>
  <c r="N20" i="1"/>
  <c r="N19" i="1" s="1"/>
  <c r="M20" i="1"/>
  <c r="L20" i="1"/>
  <c r="L19" i="1" s="1"/>
  <c r="K20" i="1"/>
  <c r="J20" i="1"/>
  <c r="J19" i="1" s="1"/>
  <c r="I20" i="1"/>
  <c r="H20" i="1"/>
  <c r="H19" i="1" s="1"/>
  <c r="G20" i="1"/>
  <c r="F20" i="1"/>
  <c r="F19" i="1" s="1"/>
  <c r="E20" i="1"/>
  <c r="D20" i="1"/>
  <c r="D19" i="1" s="1"/>
  <c r="C20" i="1"/>
  <c r="B20" i="1"/>
  <c r="B19" i="1" s="1"/>
  <c r="M19" i="1"/>
  <c r="I19" i="1"/>
  <c r="E19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N15" i="1"/>
  <c r="M15" i="1"/>
  <c r="L15" i="1"/>
  <c r="K15" i="1"/>
  <c r="K5" i="1" s="1"/>
  <c r="K42" i="1" s="1"/>
  <c r="J15" i="1"/>
  <c r="I15" i="1"/>
  <c r="H15" i="1"/>
  <c r="G15" i="1"/>
  <c r="F15" i="1"/>
  <c r="E15" i="1"/>
  <c r="D15" i="1"/>
  <c r="C15" i="1"/>
  <c r="C5" i="1" s="1"/>
  <c r="C42" i="1" s="1"/>
  <c r="B15" i="1"/>
  <c r="N6" i="1"/>
  <c r="N5" i="1" s="1"/>
  <c r="N42" i="1" s="1"/>
  <c r="M6" i="1"/>
  <c r="L6" i="1"/>
  <c r="L5" i="1" s="1"/>
  <c r="K6" i="1"/>
  <c r="J6" i="1"/>
  <c r="J5" i="1" s="1"/>
  <c r="J42" i="1" s="1"/>
  <c r="I6" i="1"/>
  <c r="H6" i="1"/>
  <c r="H5" i="1" s="1"/>
  <c r="H42" i="1" s="1"/>
  <c r="G6" i="1"/>
  <c r="F6" i="1"/>
  <c r="F5" i="1" s="1"/>
  <c r="F42" i="1" s="1"/>
  <c r="E6" i="1"/>
  <c r="D6" i="1"/>
  <c r="D5" i="1" s="1"/>
  <c r="C6" i="1"/>
  <c r="B6" i="1"/>
  <c r="B5" i="1" s="1"/>
  <c r="B42" i="1" s="1"/>
  <c r="M5" i="1"/>
  <c r="M42" i="1" s="1"/>
  <c r="I5" i="1"/>
  <c r="I42" i="1" s="1"/>
  <c r="G5" i="1"/>
  <c r="G42" i="1" s="1"/>
  <c r="E5" i="1"/>
  <c r="E42" i="1" s="1"/>
  <c r="D42" i="1" l="1"/>
  <c r="L42" i="1"/>
</calcChain>
</file>

<file path=xl/sharedStrings.xml><?xml version="1.0" encoding="utf-8"?>
<sst xmlns="http://schemas.openxmlformats.org/spreadsheetml/2006/main" count="54" uniqueCount="53">
  <si>
    <t xml:space="preserve"> </t>
  </si>
  <si>
    <t>31.12.2024 TARİHİ İTİBARİYLE SEKTÖREL BAZDA AYLIK İHRACAT KAYIT RAKAMLARI(1000 $)</t>
  </si>
  <si>
    <t>S E K T Ö 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</si>
  <si>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</si>
  <si>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</si>
  <si>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</si>
  <si>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</si>
  <si>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</si>
  <si>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</si>
  <si>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</si>
  <si>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</si>
  <si>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</si>
  <si>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</si>
  <si>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</si>
  <si>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</si>
  <si>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</si>
  <si>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.I. TARIM</t>
  </si>
  <si>
    <t>.     A. BİTKİSEL ÜRÜNLER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</si>
  <si>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</si>
  <si>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</si>
  <si>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</si>
  <si>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</si>
  <si>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</si>
  <si>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</si>
  <si>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</si>
  <si>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</si>
  <si>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>.     B. HAYVANSAL ÜRÜNLER</t>
  </si>
  <si>
    <t xml:space="preserve"> Su Ürünleri ve Hayvansal Mamuller</t>
  </si>
  <si>
    <t>.     C. AĞAÇ VE ORMAN ÜRÜNLERİ</t>
  </si>
  <si>
    <t xml:space="preserve"> Mobilya, Kağıt ve Orman Ürünleri</t>
  </si>
  <si>
    <t>.II. SANAYİ</t>
  </si>
  <si>
    <t>.     A. TARIMA DAYALI İŞLENMİŞ ÜRÜNLER</t>
  </si>
  <si>
    <t xml:space="preserve"> Tekstil ve Hammaddeleri</t>
  </si>
  <si>
    <t xml:space="preserve"> Deri ve Deri Mamulleri </t>
  </si>
  <si>
    <t xml:space="preserve"> Halı </t>
  </si>
  <si>
    <t>.     B. KİMYEVİ MADDELER VE MAMÜLLERİ</t>
  </si>
  <si>
    <t xml:space="preserve"> Kimyevi Maddeler ve Mamulleri  </t>
  </si>
  <si>
    <t>.     C. SANAYİ MAMULLERİ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</si>
  <si>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</si>
  <si>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</si>
  <si>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</si>
  <si>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</si>
  <si>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</si>
  <si>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</si>
  <si>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</si>
  <si>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</si>
  <si>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</si>
  <si>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</si>
  <si>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</si>
  <si>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>.III. MADENCİLİK</t>
  </si>
  <si>
    <t>.     A. MADENCİLİK ÜRÜNLERİ</t>
  </si>
  <si>
    <t xml:space="preserve"> Madencilik Ürünleri</t>
  </si>
  <si>
    <t>.                         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</si>
</sst>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  <charset val="162"/>
    </font>
    <font>
      <b/>
      <i/>
      <sz val="10"/>
      <color rgb="FFFF0000"/>
      <name val="Arial"/>
      <family val="2"/>
      <charset val="162"/>
    </font>
    <font>
      <b/>
      <i/>
      <sz val="10"/>
      <color theme="1"/>
      <name val="Arial"/>
      <family val="2"/>
      <charset val="162"/>
    </font>
    <font>
      <b/>
      <sz val="9.5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10"/>
      <color indexed="62"/>
      <name val="Arial Tur"/>
      <family val="2"/>
      <charset val="162"/>
    </font>
    <font>
      <sz val="10"/>
      <name val="Arial Tur"/>
      <family val="2"/>
      <charset val="162"/>
    </font>
    <font>
      <b/>
      <sz val="12"/>
      <color theme="1"/>
      <name val="Arial Tur"/>
      <family val="2"/>
      <charset val="162"/>
    </font>
    <font>
      <sz val="12"/>
      <name val="Arial Tur"/>
      <family val="2"/>
      <charset val="162"/>
    </font>
    <font>
      <sz val="12"/>
      <name val="Arial"/>
      <family val="2"/>
      <charset val="162"/>
    </font>
    <font>
      <b/>
      <sz val="11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sz val="11"/>
      <name val="Arial Tur"/>
      <family val="2"/>
      <charset val="162"/>
    </font>
    <font>
      <sz val="11"/>
      <name val="Arial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i/>
      <sz val="11"/>
      <name val="Arial Tur"/>
      <family val="2"/>
      <charset val="162"/>
    </font>
    <font>
      <i/>
      <sz val="11"/>
      <name val="Arial"/>
      <family val="2"/>
      <charset val="162"/>
    </font>
    <font>
      <b/>
      <sz val="12"/>
      <name val="Arial Tur"/>
      <family val="2"/>
      <charset val="162"/>
    </font>
    <font>
      <b/>
      <sz val="12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49" fontId="3" fillId="0" borderId="0" xfId="0" applyNumberFormat="1" applyFont="1" applyAlignment="1">
      <alignment horizontal="left"/>
    </xf>
    <xf numFmtId="0" fontId="0" fillId="0" borderId="0" xfId="0" applyAlignment="1"/>
    <xf numFmtId="49" fontId="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6" fillId="0" borderId="0" xfId="0" applyFont="1"/>
    <xf numFmtId="49" fontId="7" fillId="2" borderId="1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4" xfId="0" applyFont="1" applyFill="1" applyBorder="1"/>
    <xf numFmtId="3" fontId="10" fillId="2" borderId="5" xfId="0" applyNumberFormat="1" applyFont="1" applyFill="1" applyBorder="1"/>
    <xf numFmtId="3" fontId="10" fillId="2" borderId="6" xfId="0" applyNumberFormat="1" applyFont="1" applyFill="1" applyBorder="1"/>
    <xf numFmtId="0" fontId="11" fillId="2" borderId="4" xfId="0" applyFont="1" applyFill="1" applyBorder="1"/>
    <xf numFmtId="3" fontId="10" fillId="2" borderId="0" xfId="0" applyNumberFormat="1" applyFont="1" applyFill="1" applyBorder="1"/>
    <xf numFmtId="3" fontId="10" fillId="2" borderId="7" xfId="0" applyNumberFormat="1" applyFont="1" applyFill="1" applyBorder="1"/>
    <xf numFmtId="0" fontId="12" fillId="0" borderId="0" xfId="0" applyFont="1"/>
    <xf numFmtId="0" fontId="13" fillId="0" borderId="0" xfId="0" applyFont="1"/>
    <xf numFmtId="0" fontId="14" fillId="2" borderId="4" xfId="0" applyFont="1" applyFill="1" applyBorder="1"/>
    <xf numFmtId="3" fontId="14" fillId="2" borderId="0" xfId="0" applyNumberFormat="1" applyFont="1" applyFill="1" applyBorder="1"/>
    <xf numFmtId="3" fontId="14" fillId="2" borderId="7" xfId="0" applyNumberFormat="1" applyFont="1" applyFill="1" applyBorder="1"/>
    <xf numFmtId="3" fontId="15" fillId="2" borderId="0" xfId="0" applyNumberFormat="1" applyFont="1" applyFill="1" applyBorder="1"/>
    <xf numFmtId="0" fontId="8" fillId="0" borderId="0" xfId="0" applyFont="1"/>
    <xf numFmtId="0" fontId="9" fillId="0" borderId="0" xfId="0" applyFont="1"/>
    <xf numFmtId="0" fontId="16" fillId="0" borderId="0" xfId="0" applyFont="1"/>
    <xf numFmtId="0" fontId="17" fillId="0" borderId="0" xfId="0" applyFont="1"/>
    <xf numFmtId="3" fontId="11" fillId="2" borderId="0" xfId="0" applyNumberFormat="1" applyFont="1" applyFill="1" applyBorder="1"/>
    <xf numFmtId="3" fontId="10" fillId="2" borderId="8" xfId="0" applyNumberFormat="1" applyFont="1" applyFill="1" applyBorder="1"/>
    <xf numFmtId="0" fontId="10" fillId="2" borderId="9" xfId="0" applyFont="1" applyFill="1" applyBorder="1" applyAlignment="1">
      <alignment horizontal="center"/>
    </xf>
    <xf numFmtId="3" fontId="10" fillId="2" borderId="10" xfId="0" applyNumberFormat="1" applyFont="1" applyFill="1" applyBorder="1"/>
    <xf numFmtId="0" fontId="18" fillId="0" borderId="0" xfId="0" applyFont="1"/>
    <xf numFmtId="0" fontId="1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workbookViewId="0">
      <selection activeCell="A2" sqref="A2:P2"/>
    </sheetView>
  </sheetViews>
  <sheetFormatPr defaultRowHeight="13.2" x14ac:dyDescent="0.25"/>
  <cols>
    <col min="1" max="1" width="50.33203125" customWidth="1"/>
    <col min="2" max="6" width="11.33203125" bestFit="1" customWidth="1"/>
    <col min="7" max="7" width="11.44140625" bestFit="1" customWidth="1"/>
    <col min="8" max="8" width="11.33203125" bestFit="1" customWidth="1"/>
    <col min="9" max="9" width="12.5546875" bestFit="1" customWidth="1"/>
    <col min="10" max="13" width="11.33203125" bestFit="1" customWidth="1"/>
    <col min="14" max="14" width="12.44140625" bestFit="1" customWidth="1"/>
  </cols>
  <sheetData>
    <row r="1" spans="1:16" x14ac:dyDescent="0.2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6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3.8" thickBot="1" x14ac:dyDescent="0.3">
      <c r="A3" s="6"/>
      <c r="B3" s="7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</row>
    <row r="4" spans="1:16" ht="16.2" thickBot="1" x14ac:dyDescent="0.35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  <c r="M4" s="10" t="s">
        <v>14</v>
      </c>
      <c r="N4" s="11" t="s">
        <v>15</v>
      </c>
      <c r="O4" s="12"/>
      <c r="P4" s="13"/>
    </row>
    <row r="5" spans="1:16" ht="14.4" thickTop="1" x14ac:dyDescent="0.25">
      <c r="A5" s="14" t="s">
        <v>16</v>
      </c>
      <c r="B5" s="15">
        <f t="shared" ref="B5:N5" si="0">B6+B15+B17</f>
        <v>3093495.5723499996</v>
      </c>
      <c r="C5" s="15">
        <f t="shared" si="0"/>
        <v>3106782.1772499997</v>
      </c>
      <c r="D5" s="15">
        <f t="shared" si="0"/>
        <v>3068786.68524</v>
      </c>
      <c r="E5" s="15">
        <f t="shared" si="0"/>
        <v>2583409.5874100002</v>
      </c>
      <c r="F5" s="15">
        <f t="shared" si="0"/>
        <v>3146311.9618299995</v>
      </c>
      <c r="G5" s="15">
        <f t="shared" si="0"/>
        <v>2434271.70847</v>
      </c>
      <c r="H5" s="15">
        <f t="shared" si="0"/>
        <v>2845442.4840600002</v>
      </c>
      <c r="I5" s="15">
        <f t="shared" si="0"/>
        <v>2840117.8663700004</v>
      </c>
      <c r="J5" s="15">
        <f t="shared" si="0"/>
        <v>2963292.4241000004</v>
      </c>
      <c r="K5" s="15">
        <f t="shared" si="0"/>
        <v>3380876.2855299995</v>
      </c>
      <c r="L5" s="15">
        <f t="shared" si="0"/>
        <v>3331133.1180199995</v>
      </c>
      <c r="M5" s="15">
        <f t="shared" si="0"/>
        <v>3438982.4029000001</v>
      </c>
      <c r="N5" s="16">
        <f t="shared" si="0"/>
        <v>36232902.273530006</v>
      </c>
      <c r="O5" s="8"/>
    </row>
    <row r="6" spans="1:16" ht="13.8" x14ac:dyDescent="0.25">
      <c r="A6" s="17" t="s">
        <v>17</v>
      </c>
      <c r="B6" s="18">
        <f t="shared" ref="B6:N6" si="1">B7+B8+B9+B10+B11+B12+B13+B14</f>
        <v>2135974.8392699999</v>
      </c>
      <c r="C6" s="18">
        <f t="shared" si="1"/>
        <v>2143221.2679699999</v>
      </c>
      <c r="D6" s="18">
        <f t="shared" si="1"/>
        <v>2091919.36268</v>
      </c>
      <c r="E6" s="18">
        <f t="shared" si="1"/>
        <v>1698323.2500800001</v>
      </c>
      <c r="F6" s="18">
        <f t="shared" si="1"/>
        <v>2092111.46587</v>
      </c>
      <c r="G6" s="18">
        <f t="shared" si="1"/>
        <v>1631886.62845</v>
      </c>
      <c r="H6" s="18">
        <f t="shared" si="1"/>
        <v>1852694.9214599999</v>
      </c>
      <c r="I6" s="18">
        <f t="shared" si="1"/>
        <v>1837819.5732400001</v>
      </c>
      <c r="J6" s="18">
        <f t="shared" si="1"/>
        <v>1972166.7636700002</v>
      </c>
      <c r="K6" s="18">
        <f t="shared" si="1"/>
        <v>2324156.1937199994</v>
      </c>
      <c r="L6" s="18">
        <f t="shared" si="1"/>
        <v>2312843.8616399993</v>
      </c>
      <c r="M6" s="18">
        <f t="shared" si="1"/>
        <v>2381329.9715700001</v>
      </c>
      <c r="N6" s="19">
        <f t="shared" si="1"/>
        <v>24474448.099620003</v>
      </c>
      <c r="O6" s="20"/>
      <c r="P6" s="21"/>
    </row>
    <row r="7" spans="1:16" x14ac:dyDescent="0.25">
      <c r="A7" s="22" t="s">
        <v>18</v>
      </c>
      <c r="B7" s="23">
        <v>1010018.50264</v>
      </c>
      <c r="C7" s="23">
        <v>1046831.47796</v>
      </c>
      <c r="D7" s="23">
        <v>1037467.4981</v>
      </c>
      <c r="E7" s="23">
        <v>865281.91015000001</v>
      </c>
      <c r="F7" s="23">
        <v>1059569.3350200001</v>
      </c>
      <c r="G7" s="23">
        <v>809270.67231000005</v>
      </c>
      <c r="H7" s="23">
        <v>942077.37652000005</v>
      </c>
      <c r="I7" s="23">
        <v>965280.26856999996</v>
      </c>
      <c r="J7" s="23">
        <v>944464.50173999998</v>
      </c>
      <c r="K7" s="23">
        <v>1035528.3507</v>
      </c>
      <c r="L7" s="23">
        <v>1059912.2955799999</v>
      </c>
      <c r="M7" s="23">
        <v>1138861.48759</v>
      </c>
      <c r="N7" s="24">
        <v>11914563.67688</v>
      </c>
      <c r="O7" s="8"/>
    </row>
    <row r="8" spans="1:16" x14ac:dyDescent="0.25">
      <c r="A8" s="22" t="s">
        <v>19</v>
      </c>
      <c r="B8" s="23">
        <v>365785.27990999998</v>
      </c>
      <c r="C8" s="23">
        <v>318991.65909999999</v>
      </c>
      <c r="D8" s="23">
        <v>276710.30596000003</v>
      </c>
      <c r="E8" s="23">
        <v>211809.35589000001</v>
      </c>
      <c r="F8" s="23">
        <v>283637.45987000002</v>
      </c>
      <c r="G8" s="23">
        <v>259746.26730000001</v>
      </c>
      <c r="H8" s="23">
        <v>205538.96611000001</v>
      </c>
      <c r="I8" s="23">
        <v>213029.55345000001</v>
      </c>
      <c r="J8" s="23">
        <v>267560.30914000003</v>
      </c>
      <c r="K8" s="23">
        <v>289040.44416000001</v>
      </c>
      <c r="L8" s="23">
        <v>360404.68375000003</v>
      </c>
      <c r="M8" s="23">
        <v>350662.47261</v>
      </c>
      <c r="N8" s="24">
        <v>3402916.7572499998</v>
      </c>
      <c r="O8" s="8"/>
    </row>
    <row r="9" spans="1:16" x14ac:dyDescent="0.25">
      <c r="A9" s="22" t="s">
        <v>20</v>
      </c>
      <c r="B9" s="23">
        <v>232093.38761000001</v>
      </c>
      <c r="C9" s="23">
        <v>234175.94453000001</v>
      </c>
      <c r="D9" s="23">
        <v>239526.91080000001</v>
      </c>
      <c r="E9" s="23">
        <v>199640.10302000001</v>
      </c>
      <c r="F9" s="23">
        <v>216877.72351000001</v>
      </c>
      <c r="G9" s="23">
        <v>164240.44820000001</v>
      </c>
      <c r="H9" s="23">
        <v>225430.19982000001</v>
      </c>
      <c r="I9" s="23">
        <v>219489.71012</v>
      </c>
      <c r="J9" s="23">
        <v>227599.27325</v>
      </c>
      <c r="K9" s="23">
        <v>277643.81232999999</v>
      </c>
      <c r="L9" s="23">
        <v>243182.70350999999</v>
      </c>
      <c r="M9" s="23">
        <v>248188.52987</v>
      </c>
      <c r="N9" s="24">
        <v>2728088.74657</v>
      </c>
      <c r="O9" s="8"/>
    </row>
    <row r="10" spans="1:16" x14ac:dyDescent="0.25">
      <c r="A10" s="22" t="s">
        <v>21</v>
      </c>
      <c r="B10" s="23">
        <v>160121.91939</v>
      </c>
      <c r="C10" s="23">
        <v>170080.51697</v>
      </c>
      <c r="D10" s="23">
        <v>157757.54418999999</v>
      </c>
      <c r="E10" s="23">
        <v>114412.45761</v>
      </c>
      <c r="F10" s="23">
        <v>135842.58929999999</v>
      </c>
      <c r="G10" s="23">
        <v>88559.557159999997</v>
      </c>
      <c r="H10" s="23">
        <v>103675.82111</v>
      </c>
      <c r="I10" s="23">
        <v>118850.93892</v>
      </c>
      <c r="J10" s="23">
        <v>197459.86201000001</v>
      </c>
      <c r="K10" s="23">
        <v>236910.69002000001</v>
      </c>
      <c r="L10" s="23">
        <v>193118.69591000001</v>
      </c>
      <c r="M10" s="23">
        <v>179420.45258000001</v>
      </c>
      <c r="N10" s="24">
        <v>1856211.0451700001</v>
      </c>
      <c r="O10" s="8"/>
    </row>
    <row r="11" spans="1:16" x14ac:dyDescent="0.25">
      <c r="A11" s="22" t="s">
        <v>22</v>
      </c>
      <c r="B11" s="23">
        <v>206128.32986999999</v>
      </c>
      <c r="C11" s="23">
        <v>196795.17116</v>
      </c>
      <c r="D11" s="23">
        <v>200890.98905999999</v>
      </c>
      <c r="E11" s="23">
        <v>176579.71083</v>
      </c>
      <c r="F11" s="23">
        <v>234750.70319</v>
      </c>
      <c r="G11" s="23">
        <v>151405.27651</v>
      </c>
      <c r="H11" s="23">
        <v>214674.37697000001</v>
      </c>
      <c r="I11" s="23">
        <v>161893.92051</v>
      </c>
      <c r="J11" s="23">
        <v>194323.91967</v>
      </c>
      <c r="K11" s="23">
        <v>322284.15006000001</v>
      </c>
      <c r="L11" s="23">
        <v>291598.63535</v>
      </c>
      <c r="M11" s="23">
        <v>288020.40950000001</v>
      </c>
      <c r="N11" s="24">
        <v>2639345.5926799998</v>
      </c>
      <c r="O11" s="8"/>
    </row>
    <row r="12" spans="1:16" x14ac:dyDescent="0.25">
      <c r="A12" s="22" t="s">
        <v>23</v>
      </c>
      <c r="B12" s="23">
        <v>83436.900699999998</v>
      </c>
      <c r="C12" s="23">
        <v>82610.768530000001</v>
      </c>
      <c r="D12" s="23">
        <v>78426.065130000003</v>
      </c>
      <c r="E12" s="23">
        <v>49173.907709999999</v>
      </c>
      <c r="F12" s="23">
        <v>69796.724189999994</v>
      </c>
      <c r="G12" s="23">
        <v>70268.485010000004</v>
      </c>
      <c r="H12" s="23">
        <v>61450.54941</v>
      </c>
      <c r="I12" s="23">
        <v>55487.356070000002</v>
      </c>
      <c r="J12" s="23">
        <v>56089.077680000002</v>
      </c>
      <c r="K12" s="23">
        <v>60641.992939999996</v>
      </c>
      <c r="L12" s="23">
        <v>74775.331439999994</v>
      </c>
      <c r="M12" s="23">
        <v>71410.017909999995</v>
      </c>
      <c r="N12" s="24">
        <v>813567.17671999999</v>
      </c>
      <c r="O12" s="8"/>
    </row>
    <row r="13" spans="1:16" x14ac:dyDescent="0.25">
      <c r="A13" s="22" t="s">
        <v>24</v>
      </c>
      <c r="B13" s="23">
        <v>64406.00015</v>
      </c>
      <c r="C13" s="23">
        <v>76260.280750000005</v>
      </c>
      <c r="D13" s="23">
        <v>83673.392269999997</v>
      </c>
      <c r="E13" s="23">
        <v>67010.118220000004</v>
      </c>
      <c r="F13" s="23">
        <v>76952.423450000002</v>
      </c>
      <c r="G13" s="23">
        <v>80441.30154</v>
      </c>
      <c r="H13" s="23">
        <v>93554.62242</v>
      </c>
      <c r="I13" s="23">
        <v>98098.891300000003</v>
      </c>
      <c r="J13" s="23">
        <v>77068.329750000004</v>
      </c>
      <c r="K13" s="23">
        <v>91153.999240000005</v>
      </c>
      <c r="L13" s="23">
        <v>79503.759460000001</v>
      </c>
      <c r="M13" s="23">
        <v>90566.730309999999</v>
      </c>
      <c r="N13" s="24">
        <v>978689.84886000003</v>
      </c>
      <c r="O13" s="8"/>
    </row>
    <row r="14" spans="1:16" x14ac:dyDescent="0.25">
      <c r="A14" s="22" t="s">
        <v>25</v>
      </c>
      <c r="B14" s="23">
        <v>13984.519</v>
      </c>
      <c r="C14" s="23">
        <v>17475.448970000001</v>
      </c>
      <c r="D14" s="23">
        <v>17466.657169999999</v>
      </c>
      <c r="E14" s="23">
        <v>14415.68665</v>
      </c>
      <c r="F14" s="23">
        <v>14684.50734</v>
      </c>
      <c r="G14" s="23">
        <v>7954.6204200000002</v>
      </c>
      <c r="H14" s="23">
        <v>6293.0091000000002</v>
      </c>
      <c r="I14" s="23">
        <v>5688.9342999999999</v>
      </c>
      <c r="J14" s="23">
        <v>7601.4904299999998</v>
      </c>
      <c r="K14" s="23">
        <v>10952.754269999999</v>
      </c>
      <c r="L14" s="23">
        <v>10347.75664</v>
      </c>
      <c r="M14" s="23">
        <v>14199.8712</v>
      </c>
      <c r="N14" s="24">
        <v>141065.25549000001</v>
      </c>
      <c r="O14" s="8"/>
    </row>
    <row r="15" spans="1:16" ht="13.8" x14ac:dyDescent="0.25">
      <c r="A15" s="17" t="s">
        <v>26</v>
      </c>
      <c r="B15" s="18">
        <f t="shared" ref="B15:N15" si="2">B16</f>
        <v>355960.40323</v>
      </c>
      <c r="C15" s="18">
        <f t="shared" si="2"/>
        <v>311356.38655</v>
      </c>
      <c r="D15" s="18">
        <f t="shared" si="2"/>
        <v>301716.02964999998</v>
      </c>
      <c r="E15" s="18">
        <f t="shared" si="2"/>
        <v>302178.77643000003</v>
      </c>
      <c r="F15" s="18">
        <f t="shared" si="2"/>
        <v>317479.84360000002</v>
      </c>
      <c r="G15" s="18">
        <f t="shared" si="2"/>
        <v>257665.70292000001</v>
      </c>
      <c r="H15" s="18">
        <f t="shared" si="2"/>
        <v>286379.65480999998</v>
      </c>
      <c r="I15" s="18">
        <f t="shared" si="2"/>
        <v>337285.63448000001</v>
      </c>
      <c r="J15" s="18">
        <f t="shared" si="2"/>
        <v>330368.84255</v>
      </c>
      <c r="K15" s="18">
        <f t="shared" si="2"/>
        <v>366785.50179000001</v>
      </c>
      <c r="L15" s="18">
        <f t="shared" si="2"/>
        <v>347807.36313999997</v>
      </c>
      <c r="M15" s="18">
        <f t="shared" si="2"/>
        <v>348115.00095999998</v>
      </c>
      <c r="N15" s="19">
        <f t="shared" si="2"/>
        <v>3863099.14011</v>
      </c>
      <c r="O15" s="20"/>
      <c r="P15" s="21"/>
    </row>
    <row r="16" spans="1:16" ht="13.8" x14ac:dyDescent="0.25">
      <c r="A16" s="22" t="s">
        <v>27</v>
      </c>
      <c r="B16" s="25">
        <v>355960.40323</v>
      </c>
      <c r="C16" s="25">
        <v>311356.38655</v>
      </c>
      <c r="D16" s="25">
        <v>301716.02964999998</v>
      </c>
      <c r="E16" s="25">
        <v>302178.77643000003</v>
      </c>
      <c r="F16" s="25">
        <v>317479.84360000002</v>
      </c>
      <c r="G16" s="25">
        <v>257665.70292000001</v>
      </c>
      <c r="H16" s="25">
        <v>286379.65480999998</v>
      </c>
      <c r="I16" s="25">
        <v>337285.63448000001</v>
      </c>
      <c r="J16" s="25">
        <v>330368.84255</v>
      </c>
      <c r="K16" s="25">
        <v>366785.50179000001</v>
      </c>
      <c r="L16" s="25">
        <v>347807.36313999997</v>
      </c>
      <c r="M16" s="25">
        <v>348115.00095999998</v>
      </c>
      <c r="N16" s="24">
        <v>3863099.14011</v>
      </c>
      <c r="O16" s="20"/>
      <c r="P16" s="21"/>
    </row>
    <row r="17" spans="1:16" ht="13.8" x14ac:dyDescent="0.25">
      <c r="A17" s="17" t="s">
        <v>28</v>
      </c>
      <c r="B17" s="18">
        <f t="shared" ref="B17:N17" si="3">B18</f>
        <v>601560.32984999998</v>
      </c>
      <c r="C17" s="18">
        <f t="shared" si="3"/>
        <v>652204.52272999997</v>
      </c>
      <c r="D17" s="18">
        <f t="shared" si="3"/>
        <v>675151.29290999996</v>
      </c>
      <c r="E17" s="18">
        <f t="shared" si="3"/>
        <v>582907.56090000004</v>
      </c>
      <c r="F17" s="18">
        <f t="shared" si="3"/>
        <v>736720.65235999995</v>
      </c>
      <c r="G17" s="18">
        <f t="shared" si="3"/>
        <v>544719.37710000004</v>
      </c>
      <c r="H17" s="18">
        <f t="shared" si="3"/>
        <v>706367.90778999997</v>
      </c>
      <c r="I17" s="18">
        <f t="shared" si="3"/>
        <v>665012.65865</v>
      </c>
      <c r="J17" s="18">
        <f t="shared" si="3"/>
        <v>660756.81787999999</v>
      </c>
      <c r="K17" s="18">
        <f t="shared" si="3"/>
        <v>689934.59002</v>
      </c>
      <c r="L17" s="18">
        <f t="shared" si="3"/>
        <v>670481.89324</v>
      </c>
      <c r="M17" s="18">
        <f t="shared" si="3"/>
        <v>709537.43036999996</v>
      </c>
      <c r="N17" s="19">
        <f t="shared" si="3"/>
        <v>7895355.0338000003</v>
      </c>
      <c r="O17" s="20"/>
      <c r="P17" s="21"/>
    </row>
    <row r="18" spans="1:16" ht="13.8" x14ac:dyDescent="0.25">
      <c r="A18" s="22" t="s">
        <v>29</v>
      </c>
      <c r="B18" s="25">
        <v>601560.32984999998</v>
      </c>
      <c r="C18" s="25">
        <v>652204.52272999997</v>
      </c>
      <c r="D18" s="25">
        <v>675151.29290999996</v>
      </c>
      <c r="E18" s="25">
        <v>582907.56090000004</v>
      </c>
      <c r="F18" s="25">
        <v>736720.65235999995</v>
      </c>
      <c r="G18" s="25">
        <v>544719.37710000004</v>
      </c>
      <c r="H18" s="25">
        <v>706367.90778999997</v>
      </c>
      <c r="I18" s="25">
        <v>665012.65865</v>
      </c>
      <c r="J18" s="25">
        <v>660756.81787999999</v>
      </c>
      <c r="K18" s="25">
        <v>689934.59002</v>
      </c>
      <c r="L18" s="25">
        <v>670481.89324</v>
      </c>
      <c r="M18" s="25">
        <v>709537.43036999996</v>
      </c>
      <c r="N18" s="24">
        <v>7895355.0338000003</v>
      </c>
      <c r="O18" s="20"/>
      <c r="P18" s="21"/>
    </row>
    <row r="19" spans="1:16" ht="15" x14ac:dyDescent="0.25">
      <c r="A19" s="14" t="s">
        <v>30</v>
      </c>
      <c r="B19" s="18">
        <f t="shared" ref="B19:N19" si="4">B20+B24+B26</f>
        <v>13628999.627159998</v>
      </c>
      <c r="C19" s="18">
        <f t="shared" si="4"/>
        <v>14884473.9791</v>
      </c>
      <c r="D19" s="18">
        <f t="shared" si="4"/>
        <v>16225555.91564</v>
      </c>
      <c r="E19" s="18">
        <f t="shared" si="4"/>
        <v>13220273.868229998</v>
      </c>
      <c r="F19" s="18">
        <f t="shared" si="4"/>
        <v>17155307.196329996</v>
      </c>
      <c r="G19" s="18">
        <f t="shared" si="4"/>
        <v>13246038.38517</v>
      </c>
      <c r="H19" s="18">
        <f t="shared" si="4"/>
        <v>15908109.06394</v>
      </c>
      <c r="I19" s="18">
        <f t="shared" si="4"/>
        <v>15482670.75914</v>
      </c>
      <c r="J19" s="18">
        <f t="shared" si="4"/>
        <v>15755727.72425</v>
      </c>
      <c r="K19" s="18">
        <f t="shared" si="4"/>
        <v>16508167.593419999</v>
      </c>
      <c r="L19" s="18">
        <f t="shared" si="4"/>
        <v>15606810.60609</v>
      </c>
      <c r="M19" s="18">
        <f t="shared" si="4"/>
        <v>16199435.948479999</v>
      </c>
      <c r="N19" s="19">
        <f t="shared" si="4"/>
        <v>183821570.66694999</v>
      </c>
      <c r="O19" s="26"/>
      <c r="P19" s="27"/>
    </row>
    <row r="20" spans="1:16" ht="14.4" x14ac:dyDescent="0.3">
      <c r="A20" s="17" t="s">
        <v>31</v>
      </c>
      <c r="B20" s="18">
        <f t="shared" ref="B20:N20" si="5">B21+B22+B23</f>
        <v>1143495.2106899999</v>
      </c>
      <c r="C20" s="18">
        <f t="shared" si="5"/>
        <v>1213119.3243799999</v>
      </c>
      <c r="D20" s="18">
        <f t="shared" si="5"/>
        <v>1208905.09408</v>
      </c>
      <c r="E20" s="18">
        <f t="shared" si="5"/>
        <v>993644.90134999994</v>
      </c>
      <c r="F20" s="18">
        <f t="shared" si="5"/>
        <v>1259207.9575499999</v>
      </c>
      <c r="G20" s="18">
        <f t="shared" si="5"/>
        <v>921219.47354000015</v>
      </c>
      <c r="H20" s="18">
        <f t="shared" si="5"/>
        <v>1166373.4963700001</v>
      </c>
      <c r="I20" s="18">
        <f t="shared" si="5"/>
        <v>1177701.11518</v>
      </c>
      <c r="J20" s="18">
        <f t="shared" si="5"/>
        <v>1187504.59033</v>
      </c>
      <c r="K20" s="18">
        <f t="shared" si="5"/>
        <v>1247480.0365900001</v>
      </c>
      <c r="L20" s="18">
        <f t="shared" si="5"/>
        <v>1231049.72958</v>
      </c>
      <c r="M20" s="18">
        <f t="shared" si="5"/>
        <v>1140151.1403099999</v>
      </c>
      <c r="N20" s="19">
        <f t="shared" si="5"/>
        <v>13889852.069950001</v>
      </c>
      <c r="O20" s="28"/>
      <c r="P20" s="29"/>
    </row>
    <row r="21" spans="1:16" x14ac:dyDescent="0.25">
      <c r="A21" s="22" t="s">
        <v>32</v>
      </c>
      <c r="B21" s="23">
        <v>784356.56250999996</v>
      </c>
      <c r="C21" s="23">
        <v>809952.87139999995</v>
      </c>
      <c r="D21" s="23">
        <v>816114.53183999995</v>
      </c>
      <c r="E21" s="23">
        <v>698129.71005999995</v>
      </c>
      <c r="F21" s="23">
        <v>863129.51176000002</v>
      </c>
      <c r="G21" s="23">
        <v>645032.44434000005</v>
      </c>
      <c r="H21" s="23">
        <v>797637.03301000001</v>
      </c>
      <c r="I21" s="23">
        <v>798488.90959000005</v>
      </c>
      <c r="J21" s="23">
        <v>805244.02778</v>
      </c>
      <c r="K21" s="23">
        <v>840382.10936</v>
      </c>
      <c r="L21" s="23">
        <v>854666.15812000004</v>
      </c>
      <c r="M21" s="23">
        <v>782577.90162000002</v>
      </c>
      <c r="N21" s="24">
        <v>9495711.7713900004</v>
      </c>
      <c r="O21" s="8"/>
    </row>
    <row r="22" spans="1:16" x14ac:dyDescent="0.25">
      <c r="A22" s="22" t="s">
        <v>33</v>
      </c>
      <c r="B22" s="23">
        <v>120200.54958000001</v>
      </c>
      <c r="C22" s="23">
        <v>142925.32847000001</v>
      </c>
      <c r="D22" s="23">
        <v>145748.10112000001</v>
      </c>
      <c r="E22" s="23">
        <v>105393.16744999999</v>
      </c>
      <c r="F22" s="23">
        <v>135760.5104</v>
      </c>
      <c r="G22" s="23">
        <v>98665.5095</v>
      </c>
      <c r="H22" s="23">
        <v>138604.92097000001</v>
      </c>
      <c r="I22" s="23">
        <v>147930.41615</v>
      </c>
      <c r="J22" s="23">
        <v>131964.89313000001</v>
      </c>
      <c r="K22" s="23">
        <v>132720.57151000001</v>
      </c>
      <c r="L22" s="23">
        <v>116586.67838</v>
      </c>
      <c r="M22" s="23">
        <v>110162.57881000001</v>
      </c>
      <c r="N22" s="24">
        <v>1526663.2254699999</v>
      </c>
      <c r="O22" s="8"/>
    </row>
    <row r="23" spans="1:16" x14ac:dyDescent="0.25">
      <c r="A23" s="22" t="s">
        <v>34</v>
      </c>
      <c r="B23" s="23">
        <v>238938.0986</v>
      </c>
      <c r="C23" s="23">
        <v>260241.12450999999</v>
      </c>
      <c r="D23" s="23">
        <v>247042.46111999999</v>
      </c>
      <c r="E23" s="23">
        <v>190122.02384000001</v>
      </c>
      <c r="F23" s="23">
        <v>260317.93539</v>
      </c>
      <c r="G23" s="23">
        <v>177521.5197</v>
      </c>
      <c r="H23" s="23">
        <v>230131.54238999999</v>
      </c>
      <c r="I23" s="23">
        <v>231281.78943999999</v>
      </c>
      <c r="J23" s="23">
        <v>250295.66941999999</v>
      </c>
      <c r="K23" s="23">
        <v>274377.35571999999</v>
      </c>
      <c r="L23" s="23">
        <v>259796.89308000001</v>
      </c>
      <c r="M23" s="23">
        <v>247410.65987999999</v>
      </c>
      <c r="N23" s="24">
        <v>2867477.0730900001</v>
      </c>
      <c r="O23" s="8"/>
    </row>
    <row r="24" spans="1:16" ht="14.4" x14ac:dyDescent="0.3">
      <c r="A24" s="17" t="s">
        <v>35</v>
      </c>
      <c r="B24" s="18">
        <f t="shared" ref="B24:N24" si="6">B25</f>
        <v>2368551.8669400001</v>
      </c>
      <c r="C24" s="18">
        <f t="shared" si="6"/>
        <v>2618937.32718</v>
      </c>
      <c r="D24" s="18">
        <f t="shared" si="6"/>
        <v>3078936.46392</v>
      </c>
      <c r="E24" s="18">
        <f t="shared" si="6"/>
        <v>2493358.8178099999</v>
      </c>
      <c r="F24" s="18">
        <f t="shared" si="6"/>
        <v>3022172.8160100002</v>
      </c>
      <c r="G24" s="18">
        <f t="shared" si="6"/>
        <v>2217561.2993700001</v>
      </c>
      <c r="H24" s="18">
        <f t="shared" si="6"/>
        <v>2584614.8877699999</v>
      </c>
      <c r="I24" s="18">
        <f t="shared" si="6"/>
        <v>2556388.7069000001</v>
      </c>
      <c r="J24" s="18">
        <f t="shared" si="6"/>
        <v>2205150.3376799999</v>
      </c>
      <c r="K24" s="18">
        <f t="shared" si="6"/>
        <v>2451987.6547599998</v>
      </c>
      <c r="L24" s="18">
        <f t="shared" si="6"/>
        <v>2529453.6323500001</v>
      </c>
      <c r="M24" s="18">
        <f t="shared" si="6"/>
        <v>2658127.88851</v>
      </c>
      <c r="N24" s="19">
        <f t="shared" si="6"/>
        <v>30785241.699200001</v>
      </c>
      <c r="O24" s="28"/>
      <c r="P24" s="29"/>
    </row>
    <row r="25" spans="1:16" ht="14.4" x14ac:dyDescent="0.3">
      <c r="A25" s="22" t="s">
        <v>36</v>
      </c>
      <c r="B25" s="25">
        <v>2368551.8669400001</v>
      </c>
      <c r="C25" s="25">
        <v>2618937.32718</v>
      </c>
      <c r="D25" s="25">
        <v>3078936.46392</v>
      </c>
      <c r="E25" s="25">
        <v>2493358.8178099999</v>
      </c>
      <c r="F25" s="25">
        <v>3022172.8160100002</v>
      </c>
      <c r="G25" s="25">
        <v>2217561.2993700001</v>
      </c>
      <c r="H25" s="25">
        <v>2584614.8877699999</v>
      </c>
      <c r="I25" s="25">
        <v>2556388.7069000001</v>
      </c>
      <c r="J25" s="25">
        <v>2205150.3376799999</v>
      </c>
      <c r="K25" s="25">
        <v>2451987.6547599998</v>
      </c>
      <c r="L25" s="25">
        <v>2529453.6323500001</v>
      </c>
      <c r="M25" s="25">
        <v>2658127.88851</v>
      </c>
      <c r="N25" s="24">
        <v>30785241.699200001</v>
      </c>
      <c r="O25" s="28"/>
      <c r="P25" s="29"/>
    </row>
    <row r="26" spans="1:16" ht="14.4" x14ac:dyDescent="0.3">
      <c r="A26" s="17" t="s">
        <v>37</v>
      </c>
      <c r="B26" s="18">
        <f t="shared" ref="B26:N26" si="7">B27+B28+B29+B30+B31+B32+B33+B34+B35+B36+B37</f>
        <v>10116952.549529998</v>
      </c>
      <c r="C26" s="18">
        <f t="shared" si="7"/>
        <v>11052417.327539999</v>
      </c>
      <c r="D26" s="18">
        <f t="shared" si="7"/>
        <v>11937714.35764</v>
      </c>
      <c r="E26" s="18">
        <f t="shared" si="7"/>
        <v>9733270.1490699984</v>
      </c>
      <c r="F26" s="18">
        <f t="shared" si="7"/>
        <v>12873926.422769997</v>
      </c>
      <c r="G26" s="18">
        <f t="shared" si="7"/>
        <v>10107257.612259999</v>
      </c>
      <c r="H26" s="18">
        <f t="shared" si="7"/>
        <v>12157120.6798</v>
      </c>
      <c r="I26" s="18">
        <f t="shared" si="7"/>
        <v>11748580.937059999</v>
      </c>
      <c r="J26" s="18">
        <f t="shared" si="7"/>
        <v>12363072.79624</v>
      </c>
      <c r="K26" s="18">
        <f t="shared" si="7"/>
        <v>12808699.902069999</v>
      </c>
      <c r="L26" s="18">
        <f t="shared" si="7"/>
        <v>11846307.24416</v>
      </c>
      <c r="M26" s="18">
        <f t="shared" si="7"/>
        <v>12401156.919659998</v>
      </c>
      <c r="N26" s="19">
        <f t="shared" si="7"/>
        <v>139146476.8978</v>
      </c>
      <c r="O26" s="28"/>
      <c r="P26" s="29"/>
    </row>
    <row r="27" spans="1:16" x14ac:dyDescent="0.25">
      <c r="A27" s="22" t="s">
        <v>38</v>
      </c>
      <c r="B27" s="23">
        <v>1418115.88057</v>
      </c>
      <c r="C27" s="23">
        <v>1498078.12451</v>
      </c>
      <c r="D27" s="23">
        <v>1611806.9879099999</v>
      </c>
      <c r="E27" s="23">
        <v>1225828.7797099999</v>
      </c>
      <c r="F27" s="23">
        <v>1640868.27449</v>
      </c>
      <c r="G27" s="23">
        <v>1294284.41224</v>
      </c>
      <c r="H27" s="23">
        <v>1657838.3041699999</v>
      </c>
      <c r="I27" s="23">
        <v>1668561.6032700001</v>
      </c>
      <c r="J27" s="23">
        <v>1581639.87702</v>
      </c>
      <c r="K27" s="23">
        <v>1572754.98719</v>
      </c>
      <c r="L27" s="23">
        <v>1487768.9876900001</v>
      </c>
      <c r="M27" s="23">
        <v>1262830.0470700001</v>
      </c>
      <c r="N27" s="24">
        <v>17920376.265840001</v>
      </c>
      <c r="O27" s="8"/>
    </row>
    <row r="28" spans="1:16" x14ac:dyDescent="0.25">
      <c r="A28" s="22" t="s">
        <v>39</v>
      </c>
      <c r="B28" s="23">
        <v>2776773.14702</v>
      </c>
      <c r="C28" s="23">
        <v>3127901.8369700001</v>
      </c>
      <c r="D28" s="23">
        <v>3221341.52391</v>
      </c>
      <c r="E28" s="23">
        <v>2739909.17392</v>
      </c>
      <c r="F28" s="23">
        <v>3211495.3204800002</v>
      </c>
      <c r="G28" s="23">
        <v>2614198.5515200002</v>
      </c>
      <c r="H28" s="23">
        <v>3120002.8872199999</v>
      </c>
      <c r="I28" s="23">
        <v>2698535.2845700001</v>
      </c>
      <c r="J28" s="23">
        <v>3401714.0072300001</v>
      </c>
      <c r="K28" s="23">
        <v>3574353.5663899998</v>
      </c>
      <c r="L28" s="23">
        <v>3238008.34626</v>
      </c>
      <c r="M28" s="23">
        <v>3487427.5685999999</v>
      </c>
      <c r="N28" s="24">
        <v>37211661.214089997</v>
      </c>
      <c r="O28" s="8"/>
    </row>
    <row r="29" spans="1:16" x14ac:dyDescent="0.25">
      <c r="A29" s="22" t="s">
        <v>40</v>
      </c>
      <c r="B29" s="23">
        <v>167284.17989999999</v>
      </c>
      <c r="C29" s="23">
        <v>141283.31739000001</v>
      </c>
      <c r="D29" s="23">
        <v>143314.95522</v>
      </c>
      <c r="E29" s="23">
        <v>80867.331659999996</v>
      </c>
      <c r="F29" s="23">
        <v>168227.70420000001</v>
      </c>
      <c r="G29" s="23">
        <v>220068.33278999999</v>
      </c>
      <c r="H29" s="23">
        <v>118317.05752</v>
      </c>
      <c r="I29" s="23">
        <v>91670.812439999994</v>
      </c>
      <c r="J29" s="23">
        <v>234435.90804000001</v>
      </c>
      <c r="K29" s="23">
        <v>172867.80115000001</v>
      </c>
      <c r="L29" s="23">
        <v>152747.57754</v>
      </c>
      <c r="M29" s="23">
        <v>221165.67335</v>
      </c>
      <c r="N29" s="24">
        <v>1912250.6512</v>
      </c>
      <c r="O29" s="8"/>
    </row>
    <row r="30" spans="1:16" x14ac:dyDescent="0.25">
      <c r="A30" s="22" t="s">
        <v>41</v>
      </c>
      <c r="B30" s="23">
        <v>1207757.06538</v>
      </c>
      <c r="C30" s="23">
        <v>1286710.8716899999</v>
      </c>
      <c r="D30" s="23">
        <v>1461060.2972899999</v>
      </c>
      <c r="E30" s="23">
        <v>1195154.8001999999</v>
      </c>
      <c r="F30" s="23">
        <v>1494856.56433</v>
      </c>
      <c r="G30" s="23">
        <v>1188507.0301300001</v>
      </c>
      <c r="H30" s="23">
        <v>1407584.21205</v>
      </c>
      <c r="I30" s="23">
        <v>1476402.3272200001</v>
      </c>
      <c r="J30" s="23">
        <v>1478845.74584</v>
      </c>
      <c r="K30" s="23">
        <v>1550504.1463899999</v>
      </c>
      <c r="L30" s="23">
        <v>1451635.2508700001</v>
      </c>
      <c r="M30" s="23">
        <v>1478711.7006999999</v>
      </c>
      <c r="N30" s="24">
        <v>16677730.012089999</v>
      </c>
      <c r="O30" s="8"/>
    </row>
    <row r="31" spans="1:16" x14ac:dyDescent="0.25">
      <c r="A31" s="22" t="s">
        <v>42</v>
      </c>
      <c r="B31" s="23">
        <v>823191.72135999997</v>
      </c>
      <c r="C31" s="23">
        <v>910340.79481999995</v>
      </c>
      <c r="D31" s="23">
        <v>1026556.28539</v>
      </c>
      <c r="E31" s="23">
        <v>844653.37598999997</v>
      </c>
      <c r="F31" s="23">
        <v>1065724.14249</v>
      </c>
      <c r="G31" s="23">
        <v>763760.18607000005</v>
      </c>
      <c r="H31" s="23">
        <v>946465.33907999995</v>
      </c>
      <c r="I31" s="23">
        <v>975219.83513000002</v>
      </c>
      <c r="J31" s="23">
        <v>925833.11271999998</v>
      </c>
      <c r="K31" s="23">
        <v>995574.01222999999</v>
      </c>
      <c r="L31" s="23">
        <v>946800.91613999999</v>
      </c>
      <c r="M31" s="23">
        <v>965988.93415999995</v>
      </c>
      <c r="N31" s="24">
        <v>11190108.655579999</v>
      </c>
      <c r="O31" s="8"/>
    </row>
    <row r="32" spans="1:16" x14ac:dyDescent="0.25">
      <c r="A32" s="22" t="s">
        <v>43</v>
      </c>
      <c r="B32" s="23">
        <v>938422.81869999995</v>
      </c>
      <c r="C32" s="23">
        <v>983122.09686000005</v>
      </c>
      <c r="D32" s="23">
        <v>1078867.7192200001</v>
      </c>
      <c r="E32" s="23">
        <v>916591.29943999997</v>
      </c>
      <c r="F32" s="23">
        <v>1205525.21853</v>
      </c>
      <c r="G32" s="23">
        <v>935453.76960999996</v>
      </c>
      <c r="H32" s="23">
        <v>1101931.6608200001</v>
      </c>
      <c r="I32" s="23">
        <v>1078181.35042</v>
      </c>
      <c r="J32" s="23">
        <v>1042918.61943</v>
      </c>
      <c r="K32" s="23">
        <v>1118499.02324</v>
      </c>
      <c r="L32" s="23">
        <v>1059828.8066700001</v>
      </c>
      <c r="M32" s="23">
        <v>974851.87685</v>
      </c>
      <c r="N32" s="24">
        <v>12434194.25979</v>
      </c>
      <c r="O32" s="8"/>
    </row>
    <row r="33" spans="1:16" x14ac:dyDescent="0.25">
      <c r="A33" s="22" t="s">
        <v>44</v>
      </c>
      <c r="B33" s="23">
        <v>1113648.5970900001</v>
      </c>
      <c r="C33" s="23">
        <v>1375349.4014399999</v>
      </c>
      <c r="D33" s="23">
        <v>1467722.98884</v>
      </c>
      <c r="E33" s="23">
        <v>1192172.20637</v>
      </c>
      <c r="F33" s="23">
        <v>1452134.92087</v>
      </c>
      <c r="G33" s="23">
        <v>1312483.52501</v>
      </c>
      <c r="H33" s="23">
        <v>1415876.2970199999</v>
      </c>
      <c r="I33" s="23">
        <v>1404786.1170000001</v>
      </c>
      <c r="J33" s="23">
        <v>1466705.2552400001</v>
      </c>
      <c r="K33" s="23">
        <v>1254368.7663400001</v>
      </c>
      <c r="L33" s="23">
        <v>1247714.4083499999</v>
      </c>
      <c r="M33" s="23">
        <v>1446368.76782</v>
      </c>
      <c r="N33" s="24">
        <v>16149331.251390001</v>
      </c>
      <c r="O33" s="8"/>
    </row>
    <row r="34" spans="1:16" x14ac:dyDescent="0.25">
      <c r="A34" s="22" t="s">
        <v>45</v>
      </c>
      <c r="B34" s="23">
        <v>322350.55024999997</v>
      </c>
      <c r="C34" s="23">
        <v>348218.79749000003</v>
      </c>
      <c r="D34" s="23">
        <v>385061.22235</v>
      </c>
      <c r="E34" s="23">
        <v>334477.30823000002</v>
      </c>
      <c r="F34" s="23">
        <v>419457.34448999999</v>
      </c>
      <c r="G34" s="23">
        <v>332515.43589000002</v>
      </c>
      <c r="H34" s="23">
        <v>381534.37534000003</v>
      </c>
      <c r="I34" s="23">
        <v>362809.82662000001</v>
      </c>
      <c r="J34" s="23">
        <v>376119.70999</v>
      </c>
      <c r="K34" s="23">
        <v>364795.87102999998</v>
      </c>
      <c r="L34" s="23">
        <v>345549.50560999999</v>
      </c>
      <c r="M34" s="23">
        <v>341288.72684999998</v>
      </c>
      <c r="N34" s="24">
        <v>4314178.6741399998</v>
      </c>
      <c r="O34" s="8"/>
    </row>
    <row r="35" spans="1:16" x14ac:dyDescent="0.25">
      <c r="A35" s="22" t="s">
        <v>46</v>
      </c>
      <c r="B35" s="23">
        <v>468318.84989000001</v>
      </c>
      <c r="C35" s="23">
        <v>481096.82188</v>
      </c>
      <c r="D35" s="23">
        <v>544469.56671000004</v>
      </c>
      <c r="E35" s="23">
        <v>342001.51165</v>
      </c>
      <c r="F35" s="23">
        <v>581647.78700000001</v>
      </c>
      <c r="G35" s="23">
        <v>402477.91820000001</v>
      </c>
      <c r="H35" s="23">
        <v>953869.91223999998</v>
      </c>
      <c r="I35" s="23">
        <v>962588.68955000001</v>
      </c>
      <c r="J35" s="23">
        <v>672885.91648999997</v>
      </c>
      <c r="K35" s="23">
        <v>755882.63034000003</v>
      </c>
      <c r="L35" s="23">
        <v>676015.29634999996</v>
      </c>
      <c r="M35" s="23">
        <v>617111.62931999995</v>
      </c>
      <c r="N35" s="24">
        <v>7458366.5296200002</v>
      </c>
      <c r="O35" s="8"/>
    </row>
    <row r="36" spans="1:16" ht="15" x14ac:dyDescent="0.25">
      <c r="A36" s="22" t="s">
        <v>47</v>
      </c>
      <c r="B36" s="23">
        <v>329942.50059000001</v>
      </c>
      <c r="C36" s="23">
        <v>299894.90834000002</v>
      </c>
      <c r="D36" s="23">
        <v>358181.42950999999</v>
      </c>
      <c r="E36" s="23">
        <v>349873.01468999998</v>
      </c>
      <c r="F36" s="23">
        <v>980449.59271999996</v>
      </c>
      <c r="G36" s="23">
        <v>564230.15891</v>
      </c>
      <c r="H36" s="23">
        <v>431178.77776999999</v>
      </c>
      <c r="I36" s="23">
        <v>422643.07040000003</v>
      </c>
      <c r="J36" s="23">
        <v>566550.08508999995</v>
      </c>
      <c r="K36" s="23">
        <v>820210.48459999997</v>
      </c>
      <c r="L36" s="23">
        <v>614827.38540999999</v>
      </c>
      <c r="M36" s="23">
        <v>996862.05376000004</v>
      </c>
      <c r="N36" s="24">
        <v>6734843.4617900001</v>
      </c>
      <c r="O36" s="26"/>
      <c r="P36" s="27"/>
    </row>
    <row r="37" spans="1:16" ht="15" x14ac:dyDescent="0.25">
      <c r="A37" s="22" t="s">
        <v>48</v>
      </c>
      <c r="B37" s="23">
        <v>551147.23878000001</v>
      </c>
      <c r="C37" s="23">
        <v>600420.35615000001</v>
      </c>
      <c r="D37" s="23">
        <v>639331.38129000005</v>
      </c>
      <c r="E37" s="23">
        <v>511741.34720999998</v>
      </c>
      <c r="F37" s="23">
        <v>653539.55316999997</v>
      </c>
      <c r="G37" s="23">
        <v>479278.29188999999</v>
      </c>
      <c r="H37" s="23">
        <v>622521.85656999995</v>
      </c>
      <c r="I37" s="23">
        <v>607182.02043999999</v>
      </c>
      <c r="J37" s="23">
        <v>615424.55914999999</v>
      </c>
      <c r="K37" s="23">
        <v>628888.61317000003</v>
      </c>
      <c r="L37" s="23">
        <v>625410.76327</v>
      </c>
      <c r="M37" s="23">
        <v>608549.94117999997</v>
      </c>
      <c r="N37" s="24">
        <v>7143435.92227</v>
      </c>
      <c r="O37" s="26"/>
      <c r="P37" s="27"/>
    </row>
    <row r="38" spans="1:16" ht="15" x14ac:dyDescent="0.25">
      <c r="A38" s="22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4"/>
      <c r="O38" s="26"/>
      <c r="P38" s="27"/>
    </row>
    <row r="39" spans="1:16" ht="15" x14ac:dyDescent="0.25">
      <c r="A39" s="17" t="s">
        <v>49</v>
      </c>
      <c r="B39" s="30">
        <f t="shared" ref="B39:N39" si="8">B41</f>
        <v>445638.94942000002</v>
      </c>
      <c r="C39" s="30">
        <f t="shared" si="8"/>
        <v>452009.54275000002</v>
      </c>
      <c r="D39" s="30">
        <f t="shared" si="8"/>
        <v>499142.20374000003</v>
      </c>
      <c r="E39" s="30">
        <f t="shared" si="8"/>
        <v>465816.46093</v>
      </c>
      <c r="F39" s="30">
        <f t="shared" si="8"/>
        <v>545501.36494</v>
      </c>
      <c r="G39" s="30">
        <f t="shared" si="8"/>
        <v>432184.40130000003</v>
      </c>
      <c r="H39" s="30">
        <f t="shared" si="8"/>
        <v>569410.73740999994</v>
      </c>
      <c r="I39" s="30">
        <f t="shared" si="8"/>
        <v>521683.50227</v>
      </c>
      <c r="J39" s="30">
        <f t="shared" si="8"/>
        <v>491525.09863999998</v>
      </c>
      <c r="K39" s="30">
        <f t="shared" si="8"/>
        <v>566685.23178000003</v>
      </c>
      <c r="L39" s="30">
        <f t="shared" si="8"/>
        <v>485895.32451000001</v>
      </c>
      <c r="M39" s="30">
        <f t="shared" si="8"/>
        <v>536241.21492000006</v>
      </c>
      <c r="N39" s="19">
        <f t="shared" si="8"/>
        <v>6011734.0326100001</v>
      </c>
      <c r="O39" s="26"/>
      <c r="P39" s="27"/>
    </row>
    <row r="40" spans="1:16" ht="15" x14ac:dyDescent="0.25">
      <c r="A40" s="17" t="s">
        <v>50</v>
      </c>
      <c r="B40" s="18">
        <f t="shared" ref="B40:N40" si="9">B41</f>
        <v>445638.94942000002</v>
      </c>
      <c r="C40" s="18">
        <f t="shared" si="9"/>
        <v>452009.54275000002</v>
      </c>
      <c r="D40" s="18">
        <f t="shared" si="9"/>
        <v>499142.20374000003</v>
      </c>
      <c r="E40" s="18">
        <f t="shared" si="9"/>
        <v>465816.46093</v>
      </c>
      <c r="F40" s="18">
        <f t="shared" si="9"/>
        <v>545501.36494</v>
      </c>
      <c r="G40" s="18">
        <f t="shared" si="9"/>
        <v>432184.40130000003</v>
      </c>
      <c r="H40" s="18">
        <f t="shared" si="9"/>
        <v>569410.73740999994</v>
      </c>
      <c r="I40" s="18">
        <f t="shared" si="9"/>
        <v>521683.50227</v>
      </c>
      <c r="J40" s="18">
        <f t="shared" si="9"/>
        <v>491525.09863999998</v>
      </c>
      <c r="K40" s="18">
        <f t="shared" si="9"/>
        <v>566685.23178000003</v>
      </c>
      <c r="L40" s="18">
        <f t="shared" si="9"/>
        <v>485895.32451000001</v>
      </c>
      <c r="M40" s="18">
        <f t="shared" si="9"/>
        <v>536241.21492000006</v>
      </c>
      <c r="N40" s="19">
        <f t="shared" si="9"/>
        <v>6011734.0326100001</v>
      </c>
      <c r="O40" s="26"/>
      <c r="P40" s="27"/>
    </row>
    <row r="41" spans="1:16" ht="15.6" thickBot="1" x14ac:dyDescent="0.3">
      <c r="A41" s="22" t="s">
        <v>51</v>
      </c>
      <c r="B41" s="23">
        <v>445638.94942000002</v>
      </c>
      <c r="C41" s="23">
        <v>452009.54275000002</v>
      </c>
      <c r="D41" s="23">
        <v>499142.20374000003</v>
      </c>
      <c r="E41" s="23">
        <v>465816.46093</v>
      </c>
      <c r="F41" s="23">
        <v>545501.36494</v>
      </c>
      <c r="G41" s="23">
        <v>432184.40130000003</v>
      </c>
      <c r="H41" s="23">
        <v>569410.73740999994</v>
      </c>
      <c r="I41" s="23">
        <v>521683.50227</v>
      </c>
      <c r="J41" s="23">
        <v>491525.09863999998</v>
      </c>
      <c r="K41" s="23">
        <v>566685.23178000003</v>
      </c>
      <c r="L41" s="23">
        <v>485895.32451000001</v>
      </c>
      <c r="M41" s="23">
        <v>536241.21492000006</v>
      </c>
      <c r="N41" s="31">
        <v>6011734.0326100001</v>
      </c>
      <c r="O41" s="26"/>
      <c r="P41" s="27"/>
    </row>
    <row r="42" spans="1:16" ht="16.2" thickBot="1" x14ac:dyDescent="0.35">
      <c r="A42" s="32" t="s">
        <v>52</v>
      </c>
      <c r="B42" s="33">
        <f t="shared" ref="B42:N42" si="10">B5+B19+B39</f>
        <v>17168134.148929998</v>
      </c>
      <c r="C42" s="33">
        <f t="shared" si="10"/>
        <v>18443265.699100003</v>
      </c>
      <c r="D42" s="33">
        <f t="shared" si="10"/>
        <v>19793484.804620001</v>
      </c>
      <c r="E42" s="33">
        <f t="shared" si="10"/>
        <v>16269499.916569998</v>
      </c>
      <c r="F42" s="33">
        <f t="shared" si="10"/>
        <v>20847120.523099992</v>
      </c>
      <c r="G42" s="33">
        <f t="shared" si="10"/>
        <v>16112494.49494</v>
      </c>
      <c r="H42" s="33">
        <f t="shared" si="10"/>
        <v>19322962.285410002</v>
      </c>
      <c r="I42" s="33">
        <f t="shared" si="10"/>
        <v>18844472.127779998</v>
      </c>
      <c r="J42" s="33">
        <f t="shared" si="10"/>
        <v>19210545.246989999</v>
      </c>
      <c r="K42" s="33">
        <f t="shared" si="10"/>
        <v>20455729.11073</v>
      </c>
      <c r="L42" s="33">
        <f t="shared" si="10"/>
        <v>19423839.04862</v>
      </c>
      <c r="M42" s="33">
        <f t="shared" si="10"/>
        <v>20174659.566299997</v>
      </c>
      <c r="N42" s="33">
        <f t="shared" si="10"/>
        <v>226066206.97308999</v>
      </c>
      <c r="O42" s="34"/>
      <c r="P42" s="35"/>
    </row>
  </sheetData>
  <mergeCells count="2">
    <mergeCell ref="B1:M1"/>
    <mergeCell ref="A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2025-01-03T10:33:44Z</dcterms:created>
  <dcterms:modified xsi:type="dcterms:W3CDTF">2025-01-03T10:33:57Z</dcterms:modified>
</cp:coreProperties>
</file>