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Nisan 2025\web\"/>
    </mc:Choice>
  </mc:AlternateContent>
  <bookViews>
    <workbookView xWindow="0" yWindow="0" windowWidth="23040" windowHeight="8808"/>
  </bookViews>
  <sheets>
    <sheet name="SEK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I26" i="1"/>
  <c r="H26" i="1"/>
  <c r="G26" i="1"/>
  <c r="F26" i="1"/>
  <c r="F19" i="1" s="1"/>
  <c r="E26" i="1"/>
  <c r="D26" i="1"/>
  <c r="C26" i="1"/>
  <c r="B26" i="1"/>
  <c r="N24" i="1"/>
  <c r="M24" i="1"/>
  <c r="L24" i="1"/>
  <c r="L19" i="1" s="1"/>
  <c r="K24" i="1"/>
  <c r="K19" i="1" s="1"/>
  <c r="J24" i="1"/>
  <c r="I24" i="1"/>
  <c r="H24" i="1"/>
  <c r="G24" i="1"/>
  <c r="F24" i="1"/>
  <c r="E24" i="1"/>
  <c r="D24" i="1"/>
  <c r="D19" i="1" s="1"/>
  <c r="C24" i="1"/>
  <c r="C19" i="1" s="1"/>
  <c r="B24" i="1"/>
  <c r="N20" i="1"/>
  <c r="M20" i="1"/>
  <c r="L20" i="1"/>
  <c r="K20" i="1"/>
  <c r="J20" i="1"/>
  <c r="J19" i="1" s="1"/>
  <c r="I20" i="1"/>
  <c r="I19" i="1" s="1"/>
  <c r="H20" i="1"/>
  <c r="H19" i="1" s="1"/>
  <c r="G20" i="1"/>
  <c r="F20" i="1"/>
  <c r="E20" i="1"/>
  <c r="D20" i="1"/>
  <c r="C20" i="1"/>
  <c r="B20" i="1"/>
  <c r="B19" i="1" s="1"/>
  <c r="M19" i="1"/>
  <c r="G19" i="1"/>
  <c r="E19" i="1"/>
  <c r="N17" i="1"/>
  <c r="M17" i="1"/>
  <c r="L17" i="1"/>
  <c r="K17" i="1"/>
  <c r="J17" i="1"/>
  <c r="J5" i="1" s="1"/>
  <c r="J42" i="1" s="1"/>
  <c r="I17" i="1"/>
  <c r="H17" i="1"/>
  <c r="G17" i="1"/>
  <c r="F17" i="1"/>
  <c r="E17" i="1"/>
  <c r="D17" i="1"/>
  <c r="C17" i="1"/>
  <c r="B17" i="1"/>
  <c r="B5" i="1" s="1"/>
  <c r="B42" i="1" s="1"/>
  <c r="N15" i="1"/>
  <c r="M15" i="1"/>
  <c r="L15" i="1"/>
  <c r="K15" i="1"/>
  <c r="J15" i="1"/>
  <c r="I15" i="1"/>
  <c r="H15" i="1"/>
  <c r="G15" i="1"/>
  <c r="G5" i="1" s="1"/>
  <c r="G42" i="1" s="1"/>
  <c r="F15" i="1"/>
  <c r="E15" i="1"/>
  <c r="D15" i="1"/>
  <c r="C15" i="1"/>
  <c r="B15" i="1"/>
  <c r="N6" i="1"/>
  <c r="N5" i="1" s="1"/>
  <c r="N42" i="1" s="1"/>
  <c r="M6" i="1"/>
  <c r="M5" i="1" s="1"/>
  <c r="M42" i="1" s="1"/>
  <c r="L6" i="1"/>
  <c r="L5" i="1" s="1"/>
  <c r="L42" i="1" s="1"/>
  <c r="K6" i="1"/>
  <c r="J6" i="1"/>
  <c r="I6" i="1"/>
  <c r="H6" i="1"/>
  <c r="G6" i="1"/>
  <c r="F6" i="1"/>
  <c r="F5" i="1" s="1"/>
  <c r="F42" i="1" s="1"/>
  <c r="E6" i="1"/>
  <c r="E5" i="1" s="1"/>
  <c r="E42" i="1" s="1"/>
  <c r="D6" i="1"/>
  <c r="D5" i="1" s="1"/>
  <c r="D42" i="1" s="1"/>
  <c r="C6" i="1"/>
  <c r="B6" i="1"/>
  <c r="K5" i="1"/>
  <c r="K42" i="1" s="1"/>
  <c r="I5" i="1"/>
  <c r="H5" i="1"/>
  <c r="C5" i="1"/>
  <c r="C42" i="1" s="1"/>
  <c r="H42" i="1" l="1"/>
  <c r="I42" i="1"/>
</calcChain>
</file>

<file path=xl/sharedStrings.xml><?xml version="1.0" encoding="utf-8"?>
<sst xmlns="http://schemas.openxmlformats.org/spreadsheetml/2006/main" count="54" uniqueCount="53">
  <si>
    <t xml:space="preserve"> </t>
  </si>
  <si>
    <t>30.04.2025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</si>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</sst>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 applyBorder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 applyBorder="1"/>
    <xf numFmtId="3" fontId="14" fillId="2" borderId="7" xfId="0" applyNumberFormat="1" applyFont="1" applyFill="1" applyBorder="1"/>
    <xf numFmtId="3" fontId="15" fillId="2" borderId="0" xfId="0" applyNumberFormat="1" applyFont="1" applyFill="1" applyBorder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 applyBorder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workbookViewId="0"/>
  </sheetViews>
  <sheetFormatPr defaultRowHeight="13.2" x14ac:dyDescent="0.25"/>
  <cols>
    <col min="1" max="1" width="50.33203125" customWidth="1"/>
    <col min="2" max="5" width="11.33203125" bestFit="1" customWidth="1"/>
    <col min="6" max="6" width="8.33203125" bestFit="1" customWidth="1"/>
    <col min="7" max="7" width="11.44140625" bestFit="1" customWidth="1"/>
    <col min="8" max="8" width="11" bestFit="1" customWidth="1"/>
    <col min="9" max="9" width="12.5546875" bestFit="1" customWidth="1"/>
    <col min="10" max="10" width="8.88671875" bestFit="1" customWidth="1"/>
    <col min="11" max="11" width="7" bestFit="1" customWidth="1"/>
    <col min="12" max="12" width="8.5546875" bestFit="1" customWidth="1"/>
    <col min="13" max="13" width="9.88671875" bestFit="1" customWidth="1"/>
    <col min="14" max="14" width="11.33203125" bestFit="1" customWidth="1"/>
  </cols>
  <sheetData>
    <row r="1" spans="1:16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3.8" thickBot="1" x14ac:dyDescent="0.3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6.2" thickBo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4.4" thickTop="1" x14ac:dyDescent="0.25">
      <c r="A5" s="14" t="s">
        <v>16</v>
      </c>
      <c r="B5" s="15">
        <f t="shared" ref="B5:N5" si="0">B6+B15+B17</f>
        <v>3011486.46624</v>
      </c>
      <c r="C5" s="15">
        <f t="shared" si="0"/>
        <v>2957342.9846000001</v>
      </c>
      <c r="D5" s="15">
        <f t="shared" si="0"/>
        <v>3133405.7989299996</v>
      </c>
      <c r="E5" s="15">
        <f t="shared" si="0"/>
        <v>2789001.3012099997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6">
        <f t="shared" si="0"/>
        <v>11891236.550980002</v>
      </c>
      <c r="O5" s="8"/>
    </row>
    <row r="6" spans="1:16" ht="13.8" x14ac:dyDescent="0.25">
      <c r="A6" s="17" t="s">
        <v>17</v>
      </c>
      <c r="B6" s="18">
        <f t="shared" ref="B6:N6" si="1">B7+B8+B9+B10+B11+B12+B13+B14</f>
        <v>2118434.88778</v>
      </c>
      <c r="C6" s="18">
        <f t="shared" si="1"/>
        <v>2074923.6842799999</v>
      </c>
      <c r="D6" s="18">
        <f t="shared" si="1"/>
        <v>2155877.4695199993</v>
      </c>
      <c r="E6" s="18">
        <f t="shared" si="1"/>
        <v>1878576.88769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9">
        <f t="shared" si="1"/>
        <v>8227812.9292700011</v>
      </c>
      <c r="O6" s="20"/>
      <c r="P6" s="21"/>
    </row>
    <row r="7" spans="1:16" x14ac:dyDescent="0.25">
      <c r="A7" s="22" t="s">
        <v>18</v>
      </c>
      <c r="B7" s="23">
        <v>1026758.04166</v>
      </c>
      <c r="C7" s="23">
        <v>1064204.3112699999</v>
      </c>
      <c r="D7" s="23">
        <v>1119162.7851799999</v>
      </c>
      <c r="E7" s="23">
        <v>969051.64489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4">
        <v>4179176.7829999998</v>
      </c>
      <c r="O7" s="8"/>
    </row>
    <row r="8" spans="1:16" x14ac:dyDescent="0.25">
      <c r="A8" s="22" t="s">
        <v>19</v>
      </c>
      <c r="B8" s="23">
        <v>353213.43254000001</v>
      </c>
      <c r="C8" s="23">
        <v>319154.34557</v>
      </c>
      <c r="D8" s="23">
        <v>298476.13906000002</v>
      </c>
      <c r="E8" s="23">
        <v>237462.44488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1208306.3620500001</v>
      </c>
      <c r="O8" s="8"/>
    </row>
    <row r="9" spans="1:16" x14ac:dyDescent="0.25">
      <c r="A9" s="22" t="s">
        <v>20</v>
      </c>
      <c r="B9" s="23">
        <v>210401.32797000001</v>
      </c>
      <c r="C9" s="23">
        <v>199142.00245</v>
      </c>
      <c r="D9" s="23">
        <v>224504.12028999999</v>
      </c>
      <c r="E9" s="23">
        <v>199213.88279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4">
        <v>833261.33349999995</v>
      </c>
      <c r="O9" s="8"/>
    </row>
    <row r="10" spans="1:16" x14ac:dyDescent="0.25">
      <c r="A10" s="22" t="s">
        <v>21</v>
      </c>
      <c r="B10" s="23">
        <v>164248.35266999999</v>
      </c>
      <c r="C10" s="23">
        <v>146586.48441</v>
      </c>
      <c r="D10" s="23">
        <v>162099.02204000001</v>
      </c>
      <c r="E10" s="23">
        <v>133557.62330000001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606491.48242000001</v>
      </c>
      <c r="O10" s="8"/>
    </row>
    <row r="11" spans="1:16" x14ac:dyDescent="0.25">
      <c r="A11" s="22" t="s">
        <v>22</v>
      </c>
      <c r="B11" s="23">
        <v>208158.75407</v>
      </c>
      <c r="C11" s="23">
        <v>217509.32746</v>
      </c>
      <c r="D11" s="23">
        <v>217613.92147999999</v>
      </c>
      <c r="E11" s="23">
        <v>209809.99113000001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853091.99413999997</v>
      </c>
      <c r="O11" s="8"/>
    </row>
    <row r="12" spans="1:16" x14ac:dyDescent="0.25">
      <c r="A12" s="22" t="s">
        <v>23</v>
      </c>
      <c r="B12" s="23">
        <v>51262.624709999996</v>
      </c>
      <c r="C12" s="23">
        <v>41184.703880000001</v>
      </c>
      <c r="D12" s="23">
        <v>52859.895420000001</v>
      </c>
      <c r="E12" s="23">
        <v>36881.294249999999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182188.51826000001</v>
      </c>
      <c r="O12" s="8"/>
    </row>
    <row r="13" spans="1:16" x14ac:dyDescent="0.25">
      <c r="A13" s="22" t="s">
        <v>24</v>
      </c>
      <c r="B13" s="23">
        <v>86044.394719999997</v>
      </c>
      <c r="C13" s="23">
        <v>67747.011870000002</v>
      </c>
      <c r="D13" s="23">
        <v>62668.326659999999</v>
      </c>
      <c r="E13" s="23">
        <v>77655.260739999998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294114.99398999999</v>
      </c>
      <c r="O13" s="8"/>
    </row>
    <row r="14" spans="1:16" x14ac:dyDescent="0.25">
      <c r="A14" s="22" t="s">
        <v>25</v>
      </c>
      <c r="B14" s="23">
        <v>18347.959439999999</v>
      </c>
      <c r="C14" s="23">
        <v>19395.497370000001</v>
      </c>
      <c r="D14" s="23">
        <v>18493.259389999999</v>
      </c>
      <c r="E14" s="23">
        <v>14944.745709999999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71181.461909999998</v>
      </c>
      <c r="O14" s="8"/>
    </row>
    <row r="15" spans="1:16" ht="13.8" x14ac:dyDescent="0.25">
      <c r="A15" s="17" t="s">
        <v>26</v>
      </c>
      <c r="B15" s="18">
        <f t="shared" ref="B15:N15" si="2">B16</f>
        <v>284326.54002000001</v>
      </c>
      <c r="C15" s="18">
        <f t="shared" si="2"/>
        <v>275677.70812999998</v>
      </c>
      <c r="D15" s="18">
        <f t="shared" si="2"/>
        <v>305184.91525000002</v>
      </c>
      <c r="E15" s="18">
        <f t="shared" si="2"/>
        <v>288281.10917000001</v>
      </c>
      <c r="F15" s="18">
        <f t="shared" si="2"/>
        <v>0</v>
      </c>
      <c r="G15" s="18">
        <f t="shared" si="2"/>
        <v>0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9">
        <f t="shared" si="2"/>
        <v>1153470.27257</v>
      </c>
      <c r="O15" s="20"/>
      <c r="P15" s="21"/>
    </row>
    <row r="16" spans="1:16" ht="13.8" x14ac:dyDescent="0.25">
      <c r="A16" s="22" t="s">
        <v>27</v>
      </c>
      <c r="B16" s="25">
        <v>284326.54002000001</v>
      </c>
      <c r="C16" s="25">
        <v>275677.70812999998</v>
      </c>
      <c r="D16" s="25">
        <v>305184.91525000002</v>
      </c>
      <c r="E16" s="25">
        <v>288281.10917000001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4">
        <v>1153470.27257</v>
      </c>
      <c r="O16" s="20"/>
      <c r="P16" s="21"/>
    </row>
    <row r="17" spans="1:16" ht="13.8" x14ac:dyDescent="0.25">
      <c r="A17" s="17" t="s">
        <v>28</v>
      </c>
      <c r="B17" s="18">
        <f t="shared" ref="B17:N17" si="3">B18</f>
        <v>608725.03844000003</v>
      </c>
      <c r="C17" s="18">
        <f t="shared" si="3"/>
        <v>606741.59219</v>
      </c>
      <c r="D17" s="18">
        <f t="shared" si="3"/>
        <v>672343.41416000004</v>
      </c>
      <c r="E17" s="18">
        <f t="shared" si="3"/>
        <v>622143.30434999999</v>
      </c>
      <c r="F17" s="18">
        <f t="shared" si="3"/>
        <v>0</v>
      </c>
      <c r="G17" s="18">
        <f t="shared" si="3"/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9">
        <f t="shared" si="3"/>
        <v>2509953.3491400001</v>
      </c>
      <c r="O17" s="20"/>
      <c r="P17" s="21"/>
    </row>
    <row r="18" spans="1:16" ht="13.8" x14ac:dyDescent="0.25">
      <c r="A18" s="22" t="s">
        <v>29</v>
      </c>
      <c r="B18" s="25">
        <v>608725.03844000003</v>
      </c>
      <c r="C18" s="25">
        <v>606741.59219</v>
      </c>
      <c r="D18" s="25">
        <v>672343.41416000004</v>
      </c>
      <c r="E18" s="25">
        <v>622143.30434999999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4">
        <v>2509953.3491400001</v>
      </c>
      <c r="O18" s="20"/>
      <c r="P18" s="21"/>
    </row>
    <row r="19" spans="1:16" ht="15" x14ac:dyDescent="0.25">
      <c r="A19" s="14" t="s">
        <v>30</v>
      </c>
      <c r="B19" s="18">
        <f t="shared" ref="B19:N19" si="4">B20+B24+B26</f>
        <v>14947864.339420002</v>
      </c>
      <c r="C19" s="18">
        <f t="shared" si="4"/>
        <v>14662312.906760002</v>
      </c>
      <c r="D19" s="18">
        <f t="shared" si="4"/>
        <v>16480179.61826</v>
      </c>
      <c r="E19" s="18">
        <f t="shared" si="4"/>
        <v>14861901.024090003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9">
        <f t="shared" si="4"/>
        <v>60952257.888530001</v>
      </c>
      <c r="O19" s="26"/>
      <c r="P19" s="27"/>
    </row>
    <row r="20" spans="1:16" ht="14.4" x14ac:dyDescent="0.3">
      <c r="A20" s="17" t="s">
        <v>31</v>
      </c>
      <c r="B20" s="18">
        <f t="shared" ref="B20:N20" si="5">B21+B22+B23</f>
        <v>1181137.0126100001</v>
      </c>
      <c r="C20" s="18">
        <f t="shared" si="5"/>
        <v>1117290.7324000001</v>
      </c>
      <c r="D20" s="18">
        <f t="shared" si="5"/>
        <v>1214457.8365499999</v>
      </c>
      <c r="E20" s="18">
        <f t="shared" si="5"/>
        <v>1074067.48211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9">
        <f t="shared" si="5"/>
        <v>4586953.0636700001</v>
      </c>
      <c r="O20" s="28"/>
      <c r="P20" s="29"/>
    </row>
    <row r="21" spans="1:16" x14ac:dyDescent="0.25">
      <c r="A21" s="22" t="s">
        <v>32</v>
      </c>
      <c r="B21" s="23">
        <v>825493.03769999999</v>
      </c>
      <c r="C21" s="23">
        <v>757341.28110999998</v>
      </c>
      <c r="D21" s="23">
        <v>839385.30174999998</v>
      </c>
      <c r="E21" s="23">
        <v>771642.85179999995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v>3193862.47236</v>
      </c>
      <c r="O21" s="8"/>
    </row>
    <row r="22" spans="1:16" x14ac:dyDescent="0.25">
      <c r="A22" s="22" t="s">
        <v>33</v>
      </c>
      <c r="B22" s="23">
        <v>126429.33803</v>
      </c>
      <c r="C22" s="23">
        <v>132256.26793999999</v>
      </c>
      <c r="D22" s="23">
        <v>140812.64804</v>
      </c>
      <c r="E22" s="23">
        <v>102962.01730000001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502460.27130999998</v>
      </c>
      <c r="O22" s="8"/>
    </row>
    <row r="23" spans="1:16" x14ac:dyDescent="0.25">
      <c r="A23" s="22" t="s">
        <v>34</v>
      </c>
      <c r="B23" s="23">
        <v>229214.63688000001</v>
      </c>
      <c r="C23" s="23">
        <v>227693.18335000001</v>
      </c>
      <c r="D23" s="23">
        <v>234259.88675999999</v>
      </c>
      <c r="E23" s="23">
        <v>199462.61301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890630.32</v>
      </c>
      <c r="O23" s="8"/>
    </row>
    <row r="24" spans="1:16" ht="14.4" x14ac:dyDescent="0.3">
      <c r="A24" s="17" t="s">
        <v>35</v>
      </c>
      <c r="B24" s="18">
        <f t="shared" ref="B24:N24" si="6">B25</f>
        <v>2551911.7779399999</v>
      </c>
      <c r="C24" s="18">
        <f t="shared" si="6"/>
        <v>2488293.4407199998</v>
      </c>
      <c r="D24" s="18">
        <f t="shared" si="6"/>
        <v>2730517.8900600001</v>
      </c>
      <c r="E24" s="18">
        <f t="shared" si="6"/>
        <v>2615002.3757199999</v>
      </c>
      <c r="F24" s="18">
        <f t="shared" si="6"/>
        <v>0</v>
      </c>
      <c r="G24" s="18">
        <f t="shared" si="6"/>
        <v>0</v>
      </c>
      <c r="H24" s="18">
        <f t="shared" si="6"/>
        <v>0</v>
      </c>
      <c r="I24" s="18">
        <f t="shared" si="6"/>
        <v>0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9">
        <f t="shared" si="6"/>
        <v>10385725.484440001</v>
      </c>
      <c r="O24" s="28"/>
      <c r="P24" s="29"/>
    </row>
    <row r="25" spans="1:16" ht="14.4" x14ac:dyDescent="0.3">
      <c r="A25" s="22" t="s">
        <v>36</v>
      </c>
      <c r="B25" s="25">
        <v>2551911.7779399999</v>
      </c>
      <c r="C25" s="25">
        <v>2488293.4407199998</v>
      </c>
      <c r="D25" s="25">
        <v>2730517.8900600001</v>
      </c>
      <c r="E25" s="25">
        <v>2615002.3757199999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4">
        <v>10385725.484440001</v>
      </c>
      <c r="O25" s="28"/>
      <c r="P25" s="29"/>
    </row>
    <row r="26" spans="1:16" ht="14.4" x14ac:dyDescent="0.3">
      <c r="A26" s="17" t="s">
        <v>37</v>
      </c>
      <c r="B26" s="18">
        <f t="shared" ref="B26:N26" si="7">B27+B28+B29+B30+B31+B32+B33+B34+B35+B36+B37</f>
        <v>11214815.548870001</v>
      </c>
      <c r="C26" s="18">
        <f t="shared" si="7"/>
        <v>11056728.733640002</v>
      </c>
      <c r="D26" s="18">
        <f t="shared" si="7"/>
        <v>12535203.891650001</v>
      </c>
      <c r="E26" s="18">
        <f t="shared" si="7"/>
        <v>11172831.166260002</v>
      </c>
      <c r="F26" s="18">
        <f t="shared" si="7"/>
        <v>0</v>
      </c>
      <c r="G26" s="18">
        <f t="shared" si="7"/>
        <v>0</v>
      </c>
      <c r="H26" s="18">
        <f t="shared" si="7"/>
        <v>0</v>
      </c>
      <c r="I26" s="18">
        <f t="shared" si="7"/>
        <v>0</v>
      </c>
      <c r="J26" s="18">
        <f t="shared" si="7"/>
        <v>0</v>
      </c>
      <c r="K26" s="18">
        <f t="shared" si="7"/>
        <v>0</v>
      </c>
      <c r="L26" s="18">
        <f t="shared" si="7"/>
        <v>0</v>
      </c>
      <c r="M26" s="18">
        <f t="shared" si="7"/>
        <v>0</v>
      </c>
      <c r="N26" s="19">
        <f t="shared" si="7"/>
        <v>45979579.34042</v>
      </c>
      <c r="O26" s="28"/>
      <c r="P26" s="29"/>
    </row>
    <row r="27" spans="1:16" x14ac:dyDescent="0.25">
      <c r="A27" s="22" t="s">
        <v>38</v>
      </c>
      <c r="B27" s="23">
        <v>1410493.2491599999</v>
      </c>
      <c r="C27" s="23">
        <v>1356289.67668</v>
      </c>
      <c r="D27" s="23">
        <v>1416159.4384900001</v>
      </c>
      <c r="E27" s="23">
        <v>1227667.6752299999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5410610.0395600004</v>
      </c>
      <c r="O27" s="8"/>
    </row>
    <row r="28" spans="1:16" x14ac:dyDescent="0.25">
      <c r="A28" s="22" t="s">
        <v>39</v>
      </c>
      <c r="B28" s="23">
        <v>2996875.1048400002</v>
      </c>
      <c r="C28" s="23">
        <v>2977074.37732</v>
      </c>
      <c r="D28" s="23">
        <v>3515818.1661299998</v>
      </c>
      <c r="E28" s="23">
        <v>3145721.53131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12635489.1796</v>
      </c>
      <c r="O28" s="8"/>
    </row>
    <row r="29" spans="1:16" x14ac:dyDescent="0.25">
      <c r="A29" s="22" t="s">
        <v>40</v>
      </c>
      <c r="B29" s="23">
        <v>82415.475059999997</v>
      </c>
      <c r="C29" s="23">
        <v>158789.88097</v>
      </c>
      <c r="D29" s="23">
        <v>86375.22107</v>
      </c>
      <c r="E29" s="23">
        <v>129811.37747000001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457391.95457</v>
      </c>
      <c r="O29" s="8"/>
    </row>
    <row r="30" spans="1:16" x14ac:dyDescent="0.25">
      <c r="A30" s="22" t="s">
        <v>41</v>
      </c>
      <c r="B30" s="23">
        <v>1224083.37155</v>
      </c>
      <c r="C30" s="23">
        <v>1294589.14408</v>
      </c>
      <c r="D30" s="23">
        <v>1479255.7566800001</v>
      </c>
      <c r="E30" s="23">
        <v>1382382.04109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4">
        <v>5380310.3134000003</v>
      </c>
      <c r="O30" s="8"/>
    </row>
    <row r="31" spans="1:16" x14ac:dyDescent="0.25">
      <c r="A31" s="22" t="s">
        <v>42</v>
      </c>
      <c r="B31" s="23">
        <v>790824.92466000002</v>
      </c>
      <c r="C31" s="23">
        <v>808821.66523000004</v>
      </c>
      <c r="D31" s="23">
        <v>915388.02142999996</v>
      </c>
      <c r="E31" s="23">
        <v>857594.73039000004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3372629.3417099998</v>
      </c>
      <c r="O31" s="8"/>
    </row>
    <row r="32" spans="1:16" x14ac:dyDescent="0.25">
      <c r="A32" s="22" t="s">
        <v>43</v>
      </c>
      <c r="B32" s="23">
        <v>1010449.4611599999</v>
      </c>
      <c r="C32" s="23">
        <v>1020521.89524</v>
      </c>
      <c r="D32" s="23">
        <v>1135775.7384800001</v>
      </c>
      <c r="E32" s="23">
        <v>1081933.4750300001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4248680.5699100001</v>
      </c>
      <c r="O32" s="8"/>
    </row>
    <row r="33" spans="1:16" x14ac:dyDescent="0.25">
      <c r="A33" s="22" t="s">
        <v>44</v>
      </c>
      <c r="B33" s="23">
        <v>1248740.3872499999</v>
      </c>
      <c r="C33" s="23">
        <v>1233637.1947900001</v>
      </c>
      <c r="D33" s="23">
        <v>1542937.8753</v>
      </c>
      <c r="E33" s="23">
        <v>1306238.2433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5331553.7006400004</v>
      </c>
      <c r="O33" s="8"/>
    </row>
    <row r="34" spans="1:16" x14ac:dyDescent="0.25">
      <c r="A34" s="22" t="s">
        <v>45</v>
      </c>
      <c r="B34" s="23">
        <v>317638.52665999997</v>
      </c>
      <c r="C34" s="23">
        <v>320458.76195000001</v>
      </c>
      <c r="D34" s="23">
        <v>375949.59246999997</v>
      </c>
      <c r="E34" s="23">
        <v>389375.36231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1403422.24339</v>
      </c>
      <c r="O34" s="8"/>
    </row>
    <row r="35" spans="1:16" x14ac:dyDescent="0.25">
      <c r="A35" s="22" t="s">
        <v>46</v>
      </c>
      <c r="B35" s="23">
        <v>1163716.63906</v>
      </c>
      <c r="C35" s="23">
        <v>860254.34557999996</v>
      </c>
      <c r="D35" s="23">
        <v>545271.46635</v>
      </c>
      <c r="E35" s="23">
        <v>502870.91006999998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4">
        <v>3072113.36106</v>
      </c>
      <c r="O35" s="8"/>
    </row>
    <row r="36" spans="1:16" ht="15" x14ac:dyDescent="0.25">
      <c r="A36" s="22" t="s">
        <v>47</v>
      </c>
      <c r="B36" s="23">
        <v>380183.67125000001</v>
      </c>
      <c r="C36" s="23">
        <v>435249.14922000002</v>
      </c>
      <c r="D36" s="23">
        <v>883990.46005999995</v>
      </c>
      <c r="E36" s="23">
        <v>538832.06640000001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2238255.34693</v>
      </c>
      <c r="O36" s="26"/>
      <c r="P36" s="27"/>
    </row>
    <row r="37" spans="1:16" ht="15" x14ac:dyDescent="0.25">
      <c r="A37" s="22" t="s">
        <v>48</v>
      </c>
      <c r="B37" s="23">
        <v>589394.73822000006</v>
      </c>
      <c r="C37" s="23">
        <v>591042.64257999999</v>
      </c>
      <c r="D37" s="23">
        <v>638282.15518999996</v>
      </c>
      <c r="E37" s="23">
        <v>610403.75366000005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2429123.2896500002</v>
      </c>
      <c r="O37" s="26"/>
      <c r="P37" s="27"/>
    </row>
    <row r="38" spans="1:16" ht="15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5" x14ac:dyDescent="0.25">
      <c r="A39" s="17" t="s">
        <v>49</v>
      </c>
      <c r="B39" s="30">
        <f t="shared" ref="B39:N39" si="8">B41</f>
        <v>457387.37699999998</v>
      </c>
      <c r="C39" s="30">
        <f t="shared" si="8"/>
        <v>418448.98391000001</v>
      </c>
      <c r="D39" s="30">
        <f t="shared" si="8"/>
        <v>493390.17204999999</v>
      </c>
      <c r="E39" s="30">
        <f t="shared" si="8"/>
        <v>474685.65574999998</v>
      </c>
      <c r="F39" s="30">
        <f t="shared" si="8"/>
        <v>0</v>
      </c>
      <c r="G39" s="30">
        <f t="shared" si="8"/>
        <v>0</v>
      </c>
      <c r="H39" s="30">
        <f t="shared" si="8"/>
        <v>0</v>
      </c>
      <c r="I39" s="30">
        <f t="shared" si="8"/>
        <v>0</v>
      </c>
      <c r="J39" s="30">
        <f t="shared" si="8"/>
        <v>0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19">
        <f t="shared" si="8"/>
        <v>1843912.1887099999</v>
      </c>
      <c r="O39" s="26"/>
      <c r="P39" s="27"/>
    </row>
    <row r="40" spans="1:16" ht="15" x14ac:dyDescent="0.25">
      <c r="A40" s="17" t="s">
        <v>50</v>
      </c>
      <c r="B40" s="18">
        <f t="shared" ref="B40:N40" si="9">B41</f>
        <v>457387.37699999998</v>
      </c>
      <c r="C40" s="18">
        <f t="shared" si="9"/>
        <v>418448.98391000001</v>
      </c>
      <c r="D40" s="18">
        <f t="shared" si="9"/>
        <v>493390.17204999999</v>
      </c>
      <c r="E40" s="18">
        <f t="shared" si="9"/>
        <v>474685.65574999998</v>
      </c>
      <c r="F40" s="18">
        <f t="shared" si="9"/>
        <v>0</v>
      </c>
      <c r="G40" s="18">
        <f t="shared" si="9"/>
        <v>0</v>
      </c>
      <c r="H40" s="18">
        <f t="shared" si="9"/>
        <v>0</v>
      </c>
      <c r="I40" s="18">
        <f t="shared" si="9"/>
        <v>0</v>
      </c>
      <c r="J40" s="18">
        <f t="shared" si="9"/>
        <v>0</v>
      </c>
      <c r="K40" s="18">
        <f t="shared" si="9"/>
        <v>0</v>
      </c>
      <c r="L40" s="18">
        <f t="shared" si="9"/>
        <v>0</v>
      </c>
      <c r="M40" s="18">
        <f t="shared" si="9"/>
        <v>0</v>
      </c>
      <c r="N40" s="19">
        <f t="shared" si="9"/>
        <v>1843912.1887099999</v>
      </c>
      <c r="O40" s="26"/>
      <c r="P40" s="27"/>
    </row>
    <row r="41" spans="1:16" ht="15.6" thickBot="1" x14ac:dyDescent="0.3">
      <c r="A41" s="22" t="s">
        <v>51</v>
      </c>
      <c r="B41" s="23">
        <v>457387.37699999998</v>
      </c>
      <c r="C41" s="23">
        <v>418448.98391000001</v>
      </c>
      <c r="D41" s="23">
        <v>493390.17204999999</v>
      </c>
      <c r="E41" s="23">
        <v>474685.65574999998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31">
        <v>1843912.1887099999</v>
      </c>
      <c r="O41" s="26"/>
      <c r="P41" s="27"/>
    </row>
    <row r="42" spans="1:16" ht="16.2" thickBot="1" x14ac:dyDescent="0.35">
      <c r="A42" s="32" t="s">
        <v>52</v>
      </c>
      <c r="B42" s="33">
        <f t="shared" ref="B42:N42" si="10">B5+B19+B39</f>
        <v>18416738.182660002</v>
      </c>
      <c r="C42" s="33">
        <f t="shared" si="10"/>
        <v>18038104.875270002</v>
      </c>
      <c r="D42" s="33">
        <f t="shared" si="10"/>
        <v>20106975.58924</v>
      </c>
      <c r="E42" s="33">
        <f t="shared" si="10"/>
        <v>18125587.981050003</v>
      </c>
      <c r="F42" s="33">
        <f t="shared" si="10"/>
        <v>0</v>
      </c>
      <c r="G42" s="33">
        <f t="shared" si="10"/>
        <v>0</v>
      </c>
      <c r="H42" s="33">
        <f t="shared" si="10"/>
        <v>0</v>
      </c>
      <c r="I42" s="33">
        <f t="shared" si="10"/>
        <v>0</v>
      </c>
      <c r="J42" s="33">
        <f t="shared" si="10"/>
        <v>0</v>
      </c>
      <c r="K42" s="33">
        <f t="shared" si="10"/>
        <v>0</v>
      </c>
      <c r="L42" s="33">
        <f t="shared" si="10"/>
        <v>0</v>
      </c>
      <c r="M42" s="33">
        <f t="shared" si="10"/>
        <v>0</v>
      </c>
      <c r="N42" s="33">
        <f t="shared" si="10"/>
        <v>74687406.628220007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2025-05-02T08:24:09Z</dcterms:created>
  <dcterms:modified xsi:type="dcterms:W3CDTF">2025-05-02T08:24:14Z</dcterms:modified>
</cp:coreProperties>
</file>