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ysenuraksoy/Desktop/"/>
    </mc:Choice>
  </mc:AlternateContent>
  <xr:revisionPtr revIDLastSave="0" documentId="8_{D7284E9B-75E0-724F-9F7D-2F9858625AB2}" xr6:coauthVersionLast="47" xr6:coauthVersionMax="47" xr10:uidLastSave="{00000000-0000-0000-0000-000000000000}"/>
  <bookViews>
    <workbookView xWindow="0" yWindow="0" windowWidth="28800" windowHeight="18000" xr2:uid="{6CD877DE-4283-FF4C-8EC0-D77FCC2430E9}"/>
  </bookViews>
  <sheets>
    <sheet name="SEKTO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J19" i="1" s="1"/>
  <c r="I26" i="1"/>
  <c r="H26" i="1"/>
  <c r="G26" i="1"/>
  <c r="F26" i="1"/>
  <c r="E26" i="1"/>
  <c r="D26" i="1"/>
  <c r="C26" i="1"/>
  <c r="B26" i="1"/>
  <c r="B19" i="1" s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0" i="1"/>
  <c r="N19" i="1" s="1"/>
  <c r="M20" i="1"/>
  <c r="L20" i="1"/>
  <c r="L19" i="1" s="1"/>
  <c r="K20" i="1"/>
  <c r="K19" i="1" s="1"/>
  <c r="J20" i="1"/>
  <c r="I20" i="1"/>
  <c r="H20" i="1"/>
  <c r="H19" i="1" s="1"/>
  <c r="G20" i="1"/>
  <c r="G19" i="1" s="1"/>
  <c r="F20" i="1"/>
  <c r="F19" i="1" s="1"/>
  <c r="E20" i="1"/>
  <c r="D20" i="1"/>
  <c r="D19" i="1" s="1"/>
  <c r="C20" i="1"/>
  <c r="C19" i="1" s="1"/>
  <c r="B20" i="1"/>
  <c r="M19" i="1"/>
  <c r="I19" i="1"/>
  <c r="E19" i="1"/>
  <c r="N17" i="1"/>
  <c r="N5" i="1" s="1"/>
  <c r="N42" i="1" s="1"/>
  <c r="M17" i="1"/>
  <c r="L17" i="1"/>
  <c r="K17" i="1"/>
  <c r="J17" i="1"/>
  <c r="I17" i="1"/>
  <c r="H17" i="1"/>
  <c r="G17" i="1"/>
  <c r="F17" i="1"/>
  <c r="F5" i="1" s="1"/>
  <c r="F42" i="1" s="1"/>
  <c r="E17" i="1"/>
  <c r="D17" i="1"/>
  <c r="C17" i="1"/>
  <c r="B17" i="1"/>
  <c r="N15" i="1"/>
  <c r="M15" i="1"/>
  <c r="L15" i="1"/>
  <c r="K15" i="1"/>
  <c r="K5" i="1" s="1"/>
  <c r="J15" i="1"/>
  <c r="J5" i="1" s="1"/>
  <c r="I15" i="1"/>
  <c r="H15" i="1"/>
  <c r="G15" i="1"/>
  <c r="F15" i="1"/>
  <c r="E15" i="1"/>
  <c r="D15" i="1"/>
  <c r="C15" i="1"/>
  <c r="C5" i="1" s="1"/>
  <c r="B15" i="1"/>
  <c r="B5" i="1" s="1"/>
  <c r="N6" i="1"/>
  <c r="M6" i="1"/>
  <c r="L6" i="1"/>
  <c r="L5" i="1" s="1"/>
  <c r="K6" i="1"/>
  <c r="J6" i="1"/>
  <c r="I6" i="1"/>
  <c r="H6" i="1"/>
  <c r="H5" i="1" s="1"/>
  <c r="H42" i="1" s="1"/>
  <c r="G6" i="1"/>
  <c r="G5" i="1" s="1"/>
  <c r="G42" i="1" s="1"/>
  <c r="F6" i="1"/>
  <c r="E6" i="1"/>
  <c r="D6" i="1"/>
  <c r="D5" i="1" s="1"/>
  <c r="C6" i="1"/>
  <c r="B6" i="1"/>
  <c r="M5" i="1"/>
  <c r="M42" i="1" s="1"/>
  <c r="I5" i="1"/>
  <c r="I42" i="1" s="1"/>
  <c r="E5" i="1"/>
  <c r="E42" i="1" s="1"/>
  <c r="B42" i="1" l="1"/>
  <c r="J42" i="1"/>
  <c r="C42" i="1"/>
  <c r="K42" i="1"/>
  <c r="D42" i="1"/>
  <c r="L42" i="1"/>
</calcChain>
</file>

<file path=xl/sharedStrings.xml><?xml version="1.0" encoding="utf-8"?>
<sst xmlns="http://schemas.openxmlformats.org/spreadsheetml/2006/main" count="54" uniqueCount="53">
  <si>
    <t xml:space="preserve"> </t>
  </si>
  <si>
    <t>30.06.2025 TARİHİ İTİBARİYLE SEKTÖREL BAZDA AYLIK İHRACAT KAYIT RAKAMLARI(1000 $)</t>
  </si>
  <si>
    <t>S E K T Ö 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</si>
  <si>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</si>
  <si>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</si>
  <si>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</si>
  <si>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</si>
  <si>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</si>
  <si>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</si>
  <si>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</si>
  <si>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</si>
  <si>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</si>
  <si>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</si>
  <si>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</si>
  <si>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</si>
  <si>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</si>
  <si>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.I. TARIM</t>
  </si>
  <si>
    <t>.     A. BİTKİSEL ÜRÜNLER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</si>
  <si>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</si>
  <si>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</si>
  <si>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</si>
  <si>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</si>
  <si>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</si>
  <si>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</si>
  <si>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</si>
  <si>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</si>
  <si>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>.     B. HAYVANSAL ÜRÜNLER</t>
  </si>
  <si>
    <t xml:space="preserve"> Su Ürünleri ve Hayvansal Mamuller</t>
  </si>
  <si>
    <t>.     C. AĞAÇ VE ORMAN ÜRÜNLERİ</t>
  </si>
  <si>
    <t xml:space="preserve"> Mobilya, Kağıt ve Orman Ürünleri</t>
  </si>
  <si>
    <t>.II. SANAYİ</t>
  </si>
  <si>
    <t>.     A. TARIMA DAYALI İŞLENMİŞ ÜRÜNLER</t>
  </si>
  <si>
    <t xml:space="preserve"> Tekstil ve Hammaddeleri</t>
  </si>
  <si>
    <t xml:space="preserve"> Deri ve Deri Mamulleri </t>
  </si>
  <si>
    <t xml:space="preserve"> Halı </t>
  </si>
  <si>
    <t>.     B. KİMYEVİ MADDELER VE MAMÜLLERİ</t>
  </si>
  <si>
    <t xml:space="preserve"> Kimyevi Maddeler ve Mamulleri  </t>
  </si>
  <si>
    <t>.     C. SANAYİ MAMULLERİ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</si>
  <si>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</si>
  <si>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</si>
  <si>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</si>
  <si>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</si>
  <si>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</si>
  <si>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</si>
  <si>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</si>
  <si>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</si>
  <si>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</si>
  <si>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</si>
  <si>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</si>
  <si>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>.III. MADENCİLİK</t>
  </si>
  <si>
    <t>.     A. MADENCİLİK ÜRÜNLERİ</t>
  </si>
  <si>
    <t xml:space="preserve"> Madencilik Ürünleri</t>
  </si>
  <si>
    <t>.                        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</si>
</sst>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  <family val="2"/>
    </font>
    <font>
      <b/>
      <i/>
      <sz val="10"/>
      <color rgb="FFFF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9.5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10"/>
      <color indexed="62"/>
      <name val="Arial Tur"/>
      <family val="2"/>
      <charset val="162"/>
    </font>
    <font>
      <sz val="10"/>
      <name val="Arial Tur"/>
      <family val="2"/>
      <charset val="162"/>
    </font>
    <font>
      <b/>
      <sz val="12"/>
      <color theme="1"/>
      <name val="Arial Tur"/>
      <family val="2"/>
      <charset val="162"/>
    </font>
    <font>
      <sz val="12"/>
      <name val="Arial Tur"/>
      <family val="2"/>
      <charset val="162"/>
    </font>
    <font>
      <sz val="12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sz val="11"/>
      <name val="Arial Tur"/>
      <family val="2"/>
      <charset val="162"/>
    </font>
    <font>
      <sz val="11"/>
      <name val="Arial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i/>
      <sz val="11"/>
      <name val="Arial Tur"/>
      <family val="2"/>
      <charset val="162"/>
    </font>
    <font>
      <i/>
      <sz val="11"/>
      <name val="Arial"/>
      <family val="2"/>
      <charset val="162"/>
    </font>
    <font>
      <b/>
      <sz val="12"/>
      <name val="Arial Tur"/>
      <family val="2"/>
      <charset val="162"/>
    </font>
    <font>
      <b/>
      <sz val="12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left"/>
    </xf>
    <xf numFmtId="0" fontId="0" fillId="0" borderId="0" xfId="0"/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4" xfId="0" applyFont="1" applyFill="1" applyBorder="1"/>
    <xf numFmtId="3" fontId="10" fillId="2" borderId="5" xfId="0" applyNumberFormat="1" applyFont="1" applyFill="1" applyBorder="1"/>
    <xf numFmtId="3" fontId="10" fillId="2" borderId="6" xfId="0" applyNumberFormat="1" applyFont="1" applyFill="1" applyBorder="1"/>
    <xf numFmtId="0" fontId="11" fillId="2" borderId="4" xfId="0" applyFont="1" applyFill="1" applyBorder="1"/>
    <xf numFmtId="3" fontId="10" fillId="2" borderId="0" xfId="0" applyNumberFormat="1" applyFont="1" applyFill="1"/>
    <xf numFmtId="3" fontId="10" fillId="2" borderId="7" xfId="0" applyNumberFormat="1" applyFont="1" applyFill="1" applyBorder="1"/>
    <xf numFmtId="0" fontId="12" fillId="0" borderId="0" xfId="0" applyFont="1"/>
    <xf numFmtId="0" fontId="13" fillId="0" borderId="0" xfId="0" applyFont="1"/>
    <xf numFmtId="0" fontId="14" fillId="2" borderId="4" xfId="0" applyFont="1" applyFill="1" applyBorder="1"/>
    <xf numFmtId="3" fontId="14" fillId="2" borderId="0" xfId="0" applyNumberFormat="1" applyFont="1" applyFill="1"/>
    <xf numFmtId="3" fontId="14" fillId="2" borderId="7" xfId="0" applyNumberFormat="1" applyFont="1" applyFill="1" applyBorder="1"/>
    <xf numFmtId="3" fontId="15" fillId="2" borderId="0" xfId="0" applyNumberFormat="1" applyFont="1" applyFill="1"/>
    <xf numFmtId="0" fontId="8" fillId="0" borderId="0" xfId="0" applyFont="1"/>
    <xf numFmtId="0" fontId="9" fillId="0" borderId="0" xfId="0" applyFont="1"/>
    <xf numFmtId="0" fontId="16" fillId="0" borderId="0" xfId="0" applyFont="1"/>
    <xf numFmtId="0" fontId="17" fillId="0" borderId="0" xfId="0" applyFont="1"/>
    <xf numFmtId="3" fontId="11" fillId="2" borderId="0" xfId="0" applyNumberFormat="1" applyFont="1" applyFill="1"/>
    <xf numFmtId="3" fontId="10" fillId="2" borderId="8" xfId="0" applyNumberFormat="1" applyFont="1" applyFill="1" applyBorder="1"/>
    <xf numFmtId="0" fontId="10" fillId="2" borderId="9" xfId="0" applyFont="1" applyFill="1" applyBorder="1" applyAlignment="1">
      <alignment horizontal="center"/>
    </xf>
    <xf numFmtId="3" fontId="10" fillId="2" borderId="10" xfId="0" applyNumberFormat="1" applyFont="1" applyFill="1" applyBorder="1"/>
    <xf numFmtId="0" fontId="18" fillId="0" borderId="0" xfId="0" applyFont="1"/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DA309-89CA-0E4E-83DE-AB0BF4C44564}">
  <dimension ref="A1:P42"/>
  <sheetViews>
    <sheetView tabSelected="1" workbookViewId="0"/>
  </sheetViews>
  <sheetFormatPr baseColWidth="10" defaultColWidth="8.83203125" defaultRowHeight="13"/>
  <cols>
    <col min="1" max="1" width="50.33203125" customWidth="1"/>
    <col min="2" max="6" width="11.33203125" bestFit="1" customWidth="1"/>
    <col min="7" max="7" width="11.5" bestFit="1" customWidth="1"/>
    <col min="8" max="8" width="11" bestFit="1" customWidth="1"/>
    <col min="9" max="9" width="12.5" bestFit="1" customWidth="1"/>
    <col min="10" max="10" width="8.83203125" bestFit="1" customWidth="1"/>
    <col min="11" max="11" width="7" bestFit="1" customWidth="1"/>
    <col min="12" max="12" width="8.5" bestFit="1" customWidth="1"/>
    <col min="13" max="13" width="9.83203125" bestFit="1" customWidth="1"/>
    <col min="14" max="14" width="12.5" bestFit="1" customWidth="1"/>
  </cols>
  <sheetData>
    <row r="1" spans="1:16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4" thickBot="1">
      <c r="A3" s="6"/>
      <c r="B3" s="7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6" ht="17" thickBot="1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  <c r="N4" s="11" t="s">
        <v>15</v>
      </c>
      <c r="O4" s="12"/>
      <c r="P4" s="13"/>
    </row>
    <row r="5" spans="1:16" ht="15" thickTop="1">
      <c r="A5" s="14" t="s">
        <v>16</v>
      </c>
      <c r="B5" s="15">
        <f t="shared" ref="B5:N5" si="0">B6+B15+B17</f>
        <v>3008716.4643800003</v>
      </c>
      <c r="C5" s="15">
        <f t="shared" si="0"/>
        <v>2954103.26113</v>
      </c>
      <c r="D5" s="15">
        <f t="shared" si="0"/>
        <v>3129739.5948699997</v>
      </c>
      <c r="E5" s="15">
        <f t="shared" si="0"/>
        <v>2775709.9605299998</v>
      </c>
      <c r="F5" s="15">
        <f t="shared" si="0"/>
        <v>3108844.0035700002</v>
      </c>
      <c r="G5" s="15">
        <f t="shared" si="0"/>
        <v>2558392.7785100001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6">
        <f t="shared" si="0"/>
        <v>17535506.062990002</v>
      </c>
      <c r="O5" s="8"/>
    </row>
    <row r="6" spans="1:16" ht="14">
      <c r="A6" s="17" t="s">
        <v>17</v>
      </c>
      <c r="B6" s="18">
        <f t="shared" ref="B6:N6" si="1">B7+B8+B9+B10+B11+B12+B13+B14</f>
        <v>2115857.1867</v>
      </c>
      <c r="C6" s="18">
        <f t="shared" si="1"/>
        <v>2073003.78241</v>
      </c>
      <c r="D6" s="18">
        <f t="shared" si="1"/>
        <v>2152763.7360399999</v>
      </c>
      <c r="E6" s="18">
        <f t="shared" si="1"/>
        <v>1866473.98391</v>
      </c>
      <c r="F6" s="18">
        <f t="shared" si="1"/>
        <v>2050983.3017900002</v>
      </c>
      <c r="G6" s="18">
        <f t="shared" si="1"/>
        <v>1654675.8143500001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9">
        <f t="shared" si="1"/>
        <v>11913757.805200001</v>
      </c>
      <c r="O6" s="20"/>
      <c r="P6" s="21"/>
    </row>
    <row r="7" spans="1:16">
      <c r="A7" s="22" t="s">
        <v>18</v>
      </c>
      <c r="B7" s="23">
        <v>1025503.32576</v>
      </c>
      <c r="C7" s="23">
        <v>1063749.25575</v>
      </c>
      <c r="D7" s="23">
        <v>1116615.3783199999</v>
      </c>
      <c r="E7" s="23">
        <v>960083.29946999997</v>
      </c>
      <c r="F7" s="23">
        <v>1056965.41206</v>
      </c>
      <c r="G7" s="23">
        <v>871188.53159000003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4">
        <v>6094105.2029499998</v>
      </c>
      <c r="O7" s="8"/>
    </row>
    <row r="8" spans="1:16">
      <c r="A8" s="22" t="s">
        <v>19</v>
      </c>
      <c r="B8" s="23">
        <v>352982.78866000002</v>
      </c>
      <c r="C8" s="23">
        <v>319053.30417000002</v>
      </c>
      <c r="D8" s="23">
        <v>298315.30297000002</v>
      </c>
      <c r="E8" s="23">
        <v>236036.39468999999</v>
      </c>
      <c r="F8" s="23">
        <v>283309.94018999999</v>
      </c>
      <c r="G8" s="23">
        <v>202880.77058000001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4">
        <v>1692578.50126</v>
      </c>
      <c r="O8" s="8"/>
    </row>
    <row r="9" spans="1:16">
      <c r="A9" s="22" t="s">
        <v>20</v>
      </c>
      <c r="B9" s="23">
        <v>210357.77202999999</v>
      </c>
      <c r="C9" s="23">
        <v>198977.07626</v>
      </c>
      <c r="D9" s="23">
        <v>224431.95004</v>
      </c>
      <c r="E9" s="23">
        <v>197804.11760999999</v>
      </c>
      <c r="F9" s="23">
        <v>220076.47605999999</v>
      </c>
      <c r="G9" s="23">
        <v>187156.87186000001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4">
        <v>1238804.2638600001</v>
      </c>
      <c r="O9" s="8"/>
    </row>
    <row r="10" spans="1:16">
      <c r="A10" s="22" t="s">
        <v>21</v>
      </c>
      <c r="B10" s="23">
        <v>163887.89238999999</v>
      </c>
      <c r="C10" s="23">
        <v>145613.99624000001</v>
      </c>
      <c r="D10" s="23">
        <v>161834.76569999999</v>
      </c>
      <c r="E10" s="23">
        <v>133400.11955</v>
      </c>
      <c r="F10" s="23">
        <v>141580.81645000001</v>
      </c>
      <c r="G10" s="23">
        <v>105561.85049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851879.44082000002</v>
      </c>
      <c r="O10" s="8"/>
    </row>
    <row r="11" spans="1:16">
      <c r="A11" s="22" t="s">
        <v>22</v>
      </c>
      <c r="B11" s="23">
        <v>207600.95829000001</v>
      </c>
      <c r="C11" s="23">
        <v>217370.48595999999</v>
      </c>
      <c r="D11" s="23">
        <v>217586.54139999999</v>
      </c>
      <c r="E11" s="23">
        <v>209668.71239</v>
      </c>
      <c r="F11" s="23">
        <v>188995.94536000001</v>
      </c>
      <c r="G11" s="23">
        <v>141688.35785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1182911.00125</v>
      </c>
      <c r="O11" s="8"/>
    </row>
    <row r="12" spans="1:16">
      <c r="A12" s="22" t="s">
        <v>23</v>
      </c>
      <c r="B12" s="23">
        <v>51262.624709999996</v>
      </c>
      <c r="C12" s="23">
        <v>41097.154790000001</v>
      </c>
      <c r="D12" s="23">
        <v>52825.998420000004</v>
      </c>
      <c r="E12" s="23">
        <v>36881.333749999998</v>
      </c>
      <c r="F12" s="23">
        <v>46526.242359999997</v>
      </c>
      <c r="G12" s="23">
        <v>38222.55904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266815.91307000001</v>
      </c>
      <c r="O12" s="8"/>
    </row>
    <row r="13" spans="1:16">
      <c r="A13" s="22" t="s">
        <v>24</v>
      </c>
      <c r="B13" s="23">
        <v>85913.865420000002</v>
      </c>
      <c r="C13" s="23">
        <v>67747.011870000002</v>
      </c>
      <c r="D13" s="23">
        <v>62660.676659999997</v>
      </c>
      <c r="E13" s="23">
        <v>77655.260739999998</v>
      </c>
      <c r="F13" s="23">
        <v>99877.326749999993</v>
      </c>
      <c r="G13" s="23">
        <v>99886.000119999997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v>493740.14156000002</v>
      </c>
      <c r="O13" s="8"/>
    </row>
    <row r="14" spans="1:16">
      <c r="A14" s="22" t="s">
        <v>25</v>
      </c>
      <c r="B14" s="23">
        <v>18347.959439999999</v>
      </c>
      <c r="C14" s="23">
        <v>19395.497370000001</v>
      </c>
      <c r="D14" s="23">
        <v>18493.122530000001</v>
      </c>
      <c r="E14" s="23">
        <v>14944.745709999999</v>
      </c>
      <c r="F14" s="23">
        <v>13651.14256</v>
      </c>
      <c r="G14" s="23">
        <v>8090.8728199999996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92923.340429999997</v>
      </c>
      <c r="O14" s="8"/>
    </row>
    <row r="15" spans="1:16" ht="14">
      <c r="A15" s="17" t="s">
        <v>26</v>
      </c>
      <c r="B15" s="18">
        <f t="shared" ref="B15:N15" si="2">B16</f>
        <v>284326.54002000001</v>
      </c>
      <c r="C15" s="18">
        <f t="shared" si="2"/>
        <v>275422.35214999999</v>
      </c>
      <c r="D15" s="18">
        <f t="shared" si="2"/>
        <v>305046.12229999999</v>
      </c>
      <c r="E15" s="18">
        <f t="shared" si="2"/>
        <v>287997.71376999997</v>
      </c>
      <c r="F15" s="18">
        <f t="shared" si="2"/>
        <v>335245.32500999997</v>
      </c>
      <c r="G15" s="18">
        <f t="shared" si="2"/>
        <v>314771.26890000002</v>
      </c>
      <c r="H15" s="18">
        <f t="shared" si="2"/>
        <v>0</v>
      </c>
      <c r="I15" s="18">
        <f t="shared" si="2"/>
        <v>0</v>
      </c>
      <c r="J15" s="18">
        <f t="shared" si="2"/>
        <v>0</v>
      </c>
      <c r="K15" s="18">
        <f t="shared" si="2"/>
        <v>0</v>
      </c>
      <c r="L15" s="18">
        <f t="shared" si="2"/>
        <v>0</v>
      </c>
      <c r="M15" s="18">
        <f t="shared" si="2"/>
        <v>0</v>
      </c>
      <c r="N15" s="19">
        <f t="shared" si="2"/>
        <v>1802809.3221499999</v>
      </c>
      <c r="O15" s="20"/>
      <c r="P15" s="21"/>
    </row>
    <row r="16" spans="1:16" ht="14">
      <c r="A16" s="22" t="s">
        <v>27</v>
      </c>
      <c r="B16" s="25">
        <v>284326.54002000001</v>
      </c>
      <c r="C16" s="25">
        <v>275422.35214999999</v>
      </c>
      <c r="D16" s="25">
        <v>305046.12229999999</v>
      </c>
      <c r="E16" s="25">
        <v>287997.71376999997</v>
      </c>
      <c r="F16" s="25">
        <v>335245.32500999997</v>
      </c>
      <c r="G16" s="25">
        <v>314771.26890000002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4">
        <v>1802809.3221499999</v>
      </c>
      <c r="O16" s="20"/>
      <c r="P16" s="21"/>
    </row>
    <row r="17" spans="1:16" ht="14">
      <c r="A17" s="17" t="s">
        <v>28</v>
      </c>
      <c r="B17" s="18">
        <f t="shared" ref="B17:N17" si="3">B18</f>
        <v>608532.73765999998</v>
      </c>
      <c r="C17" s="18">
        <f t="shared" si="3"/>
        <v>605677.12656999996</v>
      </c>
      <c r="D17" s="18">
        <f t="shared" si="3"/>
        <v>671929.73652999999</v>
      </c>
      <c r="E17" s="18">
        <f t="shared" si="3"/>
        <v>621238.26285000006</v>
      </c>
      <c r="F17" s="18">
        <f t="shared" si="3"/>
        <v>722615.37676999997</v>
      </c>
      <c r="G17" s="18">
        <f t="shared" si="3"/>
        <v>588945.69525999995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9">
        <f t="shared" si="3"/>
        <v>3818938.9356399998</v>
      </c>
      <c r="O17" s="20"/>
      <c r="P17" s="21"/>
    </row>
    <row r="18" spans="1:16" ht="14">
      <c r="A18" s="22" t="s">
        <v>29</v>
      </c>
      <c r="B18" s="25">
        <v>608532.73765999998</v>
      </c>
      <c r="C18" s="25">
        <v>605677.12656999996</v>
      </c>
      <c r="D18" s="25">
        <v>671929.73652999999</v>
      </c>
      <c r="E18" s="25">
        <v>621238.26285000006</v>
      </c>
      <c r="F18" s="25">
        <v>722615.37676999997</v>
      </c>
      <c r="G18" s="25">
        <v>588945.69525999995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4">
        <v>3818938.9356399998</v>
      </c>
      <c r="O18" s="20"/>
      <c r="P18" s="21"/>
    </row>
    <row r="19" spans="1:16" ht="16">
      <c r="A19" s="14" t="s">
        <v>30</v>
      </c>
      <c r="B19" s="18">
        <f t="shared" ref="B19:N19" si="4">B20+B24+B26</f>
        <v>14943902.759170001</v>
      </c>
      <c r="C19" s="18">
        <f t="shared" si="4"/>
        <v>14674442.97476</v>
      </c>
      <c r="D19" s="18">
        <f t="shared" si="4"/>
        <v>16467436.54177</v>
      </c>
      <c r="E19" s="18">
        <f t="shared" si="4"/>
        <v>14846062.18541</v>
      </c>
      <c r="F19" s="18">
        <f t="shared" si="4"/>
        <v>17882562.021900002</v>
      </c>
      <c r="G19" s="18">
        <f t="shared" si="4"/>
        <v>14656823.330320001</v>
      </c>
      <c r="H19" s="18">
        <f t="shared" si="4"/>
        <v>0</v>
      </c>
      <c r="I19" s="18">
        <f t="shared" si="4"/>
        <v>0</v>
      </c>
      <c r="J19" s="18">
        <f t="shared" si="4"/>
        <v>0</v>
      </c>
      <c r="K19" s="18">
        <f t="shared" si="4"/>
        <v>0</v>
      </c>
      <c r="L19" s="18">
        <f t="shared" si="4"/>
        <v>0</v>
      </c>
      <c r="M19" s="18">
        <f t="shared" si="4"/>
        <v>0</v>
      </c>
      <c r="N19" s="19">
        <f t="shared" si="4"/>
        <v>93471229.81333001</v>
      </c>
      <c r="O19" s="26"/>
      <c r="P19" s="27"/>
    </row>
    <row r="20" spans="1:16" ht="14">
      <c r="A20" s="17" t="s">
        <v>31</v>
      </c>
      <c r="B20" s="18">
        <f t="shared" ref="B20:N20" si="5">B21+B22+B23</f>
        <v>1180981.18533</v>
      </c>
      <c r="C20" s="18">
        <f t="shared" si="5"/>
        <v>1116273.98599</v>
      </c>
      <c r="D20" s="18">
        <f t="shared" si="5"/>
        <v>1213320.26535</v>
      </c>
      <c r="E20" s="18">
        <f t="shared" si="5"/>
        <v>1072957.6810699999</v>
      </c>
      <c r="F20" s="18">
        <f t="shared" si="5"/>
        <v>1211202.13017</v>
      </c>
      <c r="G20" s="18">
        <f t="shared" si="5"/>
        <v>949842.49466999993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9">
        <f t="shared" si="5"/>
        <v>6744577.7425799994</v>
      </c>
      <c r="O20" s="28"/>
      <c r="P20" s="29"/>
    </row>
    <row r="21" spans="1:16">
      <c r="A21" s="22" t="s">
        <v>32</v>
      </c>
      <c r="B21" s="23">
        <v>825338.53423999995</v>
      </c>
      <c r="C21" s="23">
        <v>756359.03275000001</v>
      </c>
      <c r="D21" s="23">
        <v>838348.85919999995</v>
      </c>
      <c r="E21" s="23">
        <v>770719.25227000006</v>
      </c>
      <c r="F21" s="23">
        <v>852908.45671000006</v>
      </c>
      <c r="G21" s="23">
        <v>693351.32473999995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v>4737025.4599099997</v>
      </c>
      <c r="O21" s="8"/>
    </row>
    <row r="22" spans="1:16">
      <c r="A22" s="22" t="s">
        <v>33</v>
      </c>
      <c r="B22" s="23">
        <v>126428.22321</v>
      </c>
      <c r="C22" s="23">
        <v>132256.24765999999</v>
      </c>
      <c r="D22" s="23">
        <v>140748.79380000001</v>
      </c>
      <c r="E22" s="23">
        <v>102784.18814</v>
      </c>
      <c r="F22" s="23">
        <v>124377.83263</v>
      </c>
      <c r="G22" s="23">
        <v>90711.425399999993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717306.71083999996</v>
      </c>
      <c r="O22" s="8"/>
    </row>
    <row r="23" spans="1:16">
      <c r="A23" s="22" t="s">
        <v>34</v>
      </c>
      <c r="B23" s="23">
        <v>229214.42788</v>
      </c>
      <c r="C23" s="23">
        <v>227658.70558000001</v>
      </c>
      <c r="D23" s="23">
        <v>234222.61235000001</v>
      </c>
      <c r="E23" s="23">
        <v>199454.24066000001</v>
      </c>
      <c r="F23" s="23">
        <v>233915.84083</v>
      </c>
      <c r="G23" s="23">
        <v>165779.74453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1290245.57183</v>
      </c>
      <c r="O23" s="8"/>
    </row>
    <row r="24" spans="1:16" ht="14">
      <c r="A24" s="17" t="s">
        <v>35</v>
      </c>
      <c r="B24" s="18">
        <f t="shared" ref="B24:N24" si="6">B25</f>
        <v>2551484.0877700001</v>
      </c>
      <c r="C24" s="18">
        <f t="shared" si="6"/>
        <v>2487593.3786499999</v>
      </c>
      <c r="D24" s="18">
        <f t="shared" si="6"/>
        <v>2725372.8192599998</v>
      </c>
      <c r="E24" s="18">
        <f t="shared" si="6"/>
        <v>2614878.3099600002</v>
      </c>
      <c r="F24" s="18">
        <f t="shared" si="6"/>
        <v>2768802.6078900001</v>
      </c>
      <c r="G24" s="18">
        <f t="shared" si="6"/>
        <v>2615754.3942499999</v>
      </c>
      <c r="H24" s="18">
        <f t="shared" si="6"/>
        <v>0</v>
      </c>
      <c r="I24" s="18">
        <f t="shared" si="6"/>
        <v>0</v>
      </c>
      <c r="J24" s="18">
        <f t="shared" si="6"/>
        <v>0</v>
      </c>
      <c r="K24" s="18">
        <f t="shared" si="6"/>
        <v>0</v>
      </c>
      <c r="L24" s="18">
        <f t="shared" si="6"/>
        <v>0</v>
      </c>
      <c r="M24" s="18">
        <f t="shared" si="6"/>
        <v>0</v>
      </c>
      <c r="N24" s="19">
        <f t="shared" si="6"/>
        <v>15763885.59778</v>
      </c>
      <c r="O24" s="28"/>
      <c r="P24" s="29"/>
    </row>
    <row r="25" spans="1:16" ht="14">
      <c r="A25" s="22" t="s">
        <v>36</v>
      </c>
      <c r="B25" s="25">
        <v>2551484.0877700001</v>
      </c>
      <c r="C25" s="25">
        <v>2487593.3786499999</v>
      </c>
      <c r="D25" s="25">
        <v>2725372.8192599998</v>
      </c>
      <c r="E25" s="25">
        <v>2614878.3099600002</v>
      </c>
      <c r="F25" s="25">
        <v>2768802.6078900001</v>
      </c>
      <c r="G25" s="25">
        <v>2615754.3942499999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4">
        <v>15763885.59778</v>
      </c>
      <c r="O25" s="28"/>
      <c r="P25" s="29"/>
    </row>
    <row r="26" spans="1:16" ht="14">
      <c r="A26" s="17" t="s">
        <v>37</v>
      </c>
      <c r="B26" s="18">
        <f t="shared" ref="B26:N26" si="7">B27+B28+B29+B30+B31+B32+B33+B34+B35+B36+B37</f>
        <v>11211437.486070001</v>
      </c>
      <c r="C26" s="18">
        <f t="shared" si="7"/>
        <v>11070575.61012</v>
      </c>
      <c r="D26" s="18">
        <f t="shared" si="7"/>
        <v>12528743.45716</v>
      </c>
      <c r="E26" s="18">
        <f t="shared" si="7"/>
        <v>11158226.19438</v>
      </c>
      <c r="F26" s="18">
        <f t="shared" si="7"/>
        <v>13902557.283840001</v>
      </c>
      <c r="G26" s="18">
        <f t="shared" si="7"/>
        <v>11091226.441400001</v>
      </c>
      <c r="H26" s="18">
        <f t="shared" si="7"/>
        <v>0</v>
      </c>
      <c r="I26" s="18">
        <f t="shared" si="7"/>
        <v>0</v>
      </c>
      <c r="J26" s="18">
        <f t="shared" si="7"/>
        <v>0</v>
      </c>
      <c r="K26" s="18">
        <f t="shared" si="7"/>
        <v>0</v>
      </c>
      <c r="L26" s="18">
        <f t="shared" si="7"/>
        <v>0</v>
      </c>
      <c r="M26" s="18">
        <f t="shared" si="7"/>
        <v>0</v>
      </c>
      <c r="N26" s="19">
        <f t="shared" si="7"/>
        <v>70962766.472970009</v>
      </c>
      <c r="O26" s="28"/>
      <c r="P26" s="29"/>
    </row>
    <row r="27" spans="1:16">
      <c r="A27" s="22" t="s">
        <v>38</v>
      </c>
      <c r="B27" s="23">
        <v>1409985.9122500001</v>
      </c>
      <c r="C27" s="23">
        <v>1355457.92279</v>
      </c>
      <c r="D27" s="23">
        <v>1414974.9336000001</v>
      </c>
      <c r="E27" s="23">
        <v>1226652.19148</v>
      </c>
      <c r="F27" s="23">
        <v>1518136.59348</v>
      </c>
      <c r="G27" s="23">
        <v>1199933.86344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8125141.4170399997</v>
      </c>
      <c r="O27" s="8"/>
    </row>
    <row r="28" spans="1:16">
      <c r="A28" s="22" t="s">
        <v>39</v>
      </c>
      <c r="B28" s="23">
        <v>2996672.2819599998</v>
      </c>
      <c r="C28" s="23">
        <v>2976819.0011999998</v>
      </c>
      <c r="D28" s="23">
        <v>3514676.3057300001</v>
      </c>
      <c r="E28" s="23">
        <v>3144169.3280099998</v>
      </c>
      <c r="F28" s="23">
        <v>3946212.1078499998</v>
      </c>
      <c r="G28" s="23">
        <v>3408166.5145800002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19986715.539329998</v>
      </c>
      <c r="O28" s="8"/>
    </row>
    <row r="29" spans="1:16">
      <c r="A29" s="22" t="s">
        <v>40</v>
      </c>
      <c r="B29" s="23">
        <v>82415.475059999997</v>
      </c>
      <c r="C29" s="23">
        <v>158784.48155999999</v>
      </c>
      <c r="D29" s="23">
        <v>86375.22107</v>
      </c>
      <c r="E29" s="23">
        <v>129783.30017</v>
      </c>
      <c r="F29" s="23">
        <v>367053.87832999998</v>
      </c>
      <c r="G29" s="23">
        <v>84074.301290000003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v>908486.65748000005</v>
      </c>
      <c r="O29" s="8"/>
    </row>
    <row r="30" spans="1:16">
      <c r="A30" s="22" t="s">
        <v>41</v>
      </c>
      <c r="B30" s="23">
        <v>1224061.13341</v>
      </c>
      <c r="C30" s="23">
        <v>1293219.9834100001</v>
      </c>
      <c r="D30" s="23">
        <v>1478713.3190200001</v>
      </c>
      <c r="E30" s="23">
        <v>1379792.9735300001</v>
      </c>
      <c r="F30" s="23">
        <v>1675312.3114400001</v>
      </c>
      <c r="G30" s="23">
        <v>1277268.98174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4">
        <v>8328368.7025499996</v>
      </c>
      <c r="O30" s="8"/>
    </row>
    <row r="31" spans="1:16">
      <c r="A31" s="22" t="s">
        <v>42</v>
      </c>
      <c r="B31" s="23">
        <v>790667.08802000002</v>
      </c>
      <c r="C31" s="23">
        <v>808581.28315000003</v>
      </c>
      <c r="D31" s="23">
        <v>915427.25503999996</v>
      </c>
      <c r="E31" s="23">
        <v>854710.70953999995</v>
      </c>
      <c r="F31" s="23">
        <v>1007339.02248</v>
      </c>
      <c r="G31" s="23">
        <v>801152.30341000005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v>5177877.6616399996</v>
      </c>
      <c r="O31" s="8"/>
    </row>
    <row r="32" spans="1:16">
      <c r="A32" s="22" t="s">
        <v>43</v>
      </c>
      <c r="B32" s="23">
        <v>1010316.84878</v>
      </c>
      <c r="C32" s="23">
        <v>1020327.47314</v>
      </c>
      <c r="D32" s="23">
        <v>1134834.6211699999</v>
      </c>
      <c r="E32" s="23">
        <v>1080477.24499</v>
      </c>
      <c r="F32" s="23">
        <v>1235798.2065399999</v>
      </c>
      <c r="G32" s="23">
        <v>969190.84091999999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v>6450945.2355399998</v>
      </c>
      <c r="O32" s="8"/>
    </row>
    <row r="33" spans="1:16">
      <c r="A33" s="22" t="s">
        <v>44</v>
      </c>
      <c r="B33" s="23">
        <v>1247414.8642200001</v>
      </c>
      <c r="C33" s="23">
        <v>1233042.54271</v>
      </c>
      <c r="D33" s="23">
        <v>1541650.6357100001</v>
      </c>
      <c r="E33" s="23">
        <v>1303870.18151</v>
      </c>
      <c r="F33" s="23">
        <v>1499764.0652600001</v>
      </c>
      <c r="G33" s="23">
        <v>1447976.3987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v>8273718.6881100005</v>
      </c>
      <c r="O33" s="8"/>
    </row>
    <row r="34" spans="1:16">
      <c r="A34" s="22" t="s">
        <v>45</v>
      </c>
      <c r="B34" s="23">
        <v>317224.55998000002</v>
      </c>
      <c r="C34" s="23">
        <v>320328.95442000002</v>
      </c>
      <c r="D34" s="23">
        <v>375197.37523000001</v>
      </c>
      <c r="E34" s="23">
        <v>387428.22963999998</v>
      </c>
      <c r="F34" s="23">
        <v>414166.97561000002</v>
      </c>
      <c r="G34" s="23">
        <v>366550.59765000001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2180896.6925300001</v>
      </c>
      <c r="O34" s="8"/>
    </row>
    <row r="35" spans="1:16">
      <c r="A35" s="22" t="s">
        <v>46</v>
      </c>
      <c r="B35" s="23">
        <v>1163500.83919</v>
      </c>
      <c r="C35" s="23">
        <v>878031.82617000001</v>
      </c>
      <c r="D35" s="23">
        <v>544999.66280000005</v>
      </c>
      <c r="E35" s="23">
        <v>503273.51063999999</v>
      </c>
      <c r="F35" s="23">
        <v>839097.88855999999</v>
      </c>
      <c r="G35" s="23">
        <v>381043.61891000002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4">
        <v>4309947.3462699996</v>
      </c>
      <c r="O35" s="8"/>
    </row>
    <row r="36" spans="1:16" ht="16">
      <c r="A36" s="22" t="s">
        <v>47</v>
      </c>
      <c r="B36" s="23">
        <v>380183.67125000001</v>
      </c>
      <c r="C36" s="23">
        <v>435240.33497999999</v>
      </c>
      <c r="D36" s="23">
        <v>883990.46005999995</v>
      </c>
      <c r="E36" s="23">
        <v>538272.81357999996</v>
      </c>
      <c r="F36" s="23">
        <v>741809.39162000001</v>
      </c>
      <c r="G36" s="23">
        <v>622920.64541999996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v>3602417.3169100001</v>
      </c>
      <c r="O36" s="26"/>
      <c r="P36" s="27"/>
    </row>
    <row r="37" spans="1:16" ht="16">
      <c r="A37" s="22" t="s">
        <v>48</v>
      </c>
      <c r="B37" s="23">
        <v>588994.81195</v>
      </c>
      <c r="C37" s="23">
        <v>590741.80659000005</v>
      </c>
      <c r="D37" s="23">
        <v>637903.66772999999</v>
      </c>
      <c r="E37" s="23">
        <v>609795.71129000001</v>
      </c>
      <c r="F37" s="23">
        <v>657866.84267000004</v>
      </c>
      <c r="G37" s="23">
        <v>532948.37534000003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v>3618251.21557</v>
      </c>
      <c r="O37" s="26"/>
      <c r="P37" s="27"/>
    </row>
    <row r="38" spans="1:16" ht="16" hidden="1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6"/>
      <c r="P38" s="27"/>
    </row>
    <row r="39" spans="1:16" ht="16">
      <c r="A39" s="17" t="s">
        <v>49</v>
      </c>
      <c r="B39" s="30">
        <f t="shared" ref="B39:N39" si="8">B41</f>
        <v>456815.95221000002</v>
      </c>
      <c r="C39" s="30">
        <f t="shared" si="8"/>
        <v>417993.11747</v>
      </c>
      <c r="D39" s="30">
        <f t="shared" si="8"/>
        <v>492929.71707999997</v>
      </c>
      <c r="E39" s="30">
        <f t="shared" si="8"/>
        <v>474718.27997999999</v>
      </c>
      <c r="F39" s="30">
        <f t="shared" si="8"/>
        <v>532020.38509</v>
      </c>
      <c r="G39" s="30">
        <f t="shared" si="8"/>
        <v>491341.15126000001</v>
      </c>
      <c r="H39" s="30">
        <f t="shared" si="8"/>
        <v>0</v>
      </c>
      <c r="I39" s="30">
        <f t="shared" si="8"/>
        <v>0</v>
      </c>
      <c r="J39" s="30">
        <f t="shared" si="8"/>
        <v>0</v>
      </c>
      <c r="K39" s="30">
        <f t="shared" si="8"/>
        <v>0</v>
      </c>
      <c r="L39" s="30">
        <f t="shared" si="8"/>
        <v>0</v>
      </c>
      <c r="M39" s="30">
        <f t="shared" si="8"/>
        <v>0</v>
      </c>
      <c r="N39" s="19">
        <f t="shared" si="8"/>
        <v>2865818.6030899999</v>
      </c>
      <c r="O39" s="26"/>
      <c r="P39" s="27"/>
    </row>
    <row r="40" spans="1:16" ht="16">
      <c r="A40" s="17" t="s">
        <v>50</v>
      </c>
      <c r="B40" s="18">
        <f t="shared" ref="B40:N40" si="9">B41</f>
        <v>456815.95221000002</v>
      </c>
      <c r="C40" s="18">
        <f t="shared" si="9"/>
        <v>417993.11747</v>
      </c>
      <c r="D40" s="18">
        <f t="shared" si="9"/>
        <v>492929.71707999997</v>
      </c>
      <c r="E40" s="18">
        <f t="shared" si="9"/>
        <v>474718.27997999999</v>
      </c>
      <c r="F40" s="18">
        <f t="shared" si="9"/>
        <v>532020.38509</v>
      </c>
      <c r="G40" s="18">
        <f t="shared" si="9"/>
        <v>491341.15126000001</v>
      </c>
      <c r="H40" s="18">
        <f t="shared" si="9"/>
        <v>0</v>
      </c>
      <c r="I40" s="18">
        <f t="shared" si="9"/>
        <v>0</v>
      </c>
      <c r="J40" s="18">
        <f t="shared" si="9"/>
        <v>0</v>
      </c>
      <c r="K40" s="18">
        <f t="shared" si="9"/>
        <v>0</v>
      </c>
      <c r="L40" s="18">
        <f t="shared" si="9"/>
        <v>0</v>
      </c>
      <c r="M40" s="18">
        <f t="shared" si="9"/>
        <v>0</v>
      </c>
      <c r="N40" s="19">
        <f t="shared" si="9"/>
        <v>2865818.6030899999</v>
      </c>
      <c r="O40" s="26"/>
      <c r="P40" s="27"/>
    </row>
    <row r="41" spans="1:16" ht="17" thickBot="1">
      <c r="A41" s="22" t="s">
        <v>51</v>
      </c>
      <c r="B41" s="23">
        <v>456815.95221000002</v>
      </c>
      <c r="C41" s="23">
        <v>417993.11747</v>
      </c>
      <c r="D41" s="23">
        <v>492929.71707999997</v>
      </c>
      <c r="E41" s="23">
        <v>474718.27997999999</v>
      </c>
      <c r="F41" s="23">
        <v>532020.38509</v>
      </c>
      <c r="G41" s="23">
        <v>491341.15126000001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31">
        <v>2865818.6030899999</v>
      </c>
      <c r="O41" s="26"/>
      <c r="P41" s="27"/>
    </row>
    <row r="42" spans="1:16" ht="17" thickBot="1">
      <c r="A42" s="32" t="s">
        <v>52</v>
      </c>
      <c r="B42" s="33">
        <f t="shared" ref="B42:N42" si="10">B5+B19+B39</f>
        <v>18409435.175760005</v>
      </c>
      <c r="C42" s="33">
        <f t="shared" si="10"/>
        <v>18046539.353360001</v>
      </c>
      <c r="D42" s="33">
        <f t="shared" si="10"/>
        <v>20090105.853720002</v>
      </c>
      <c r="E42" s="33">
        <f t="shared" si="10"/>
        <v>18096490.425919998</v>
      </c>
      <c r="F42" s="33">
        <f t="shared" si="10"/>
        <v>21523426.410560004</v>
      </c>
      <c r="G42" s="33">
        <f t="shared" si="10"/>
        <v>17706557.260090001</v>
      </c>
      <c r="H42" s="33">
        <f t="shared" si="10"/>
        <v>0</v>
      </c>
      <c r="I42" s="33">
        <f t="shared" si="10"/>
        <v>0</v>
      </c>
      <c r="J42" s="33">
        <f t="shared" si="10"/>
        <v>0</v>
      </c>
      <c r="K42" s="33">
        <f t="shared" si="10"/>
        <v>0</v>
      </c>
      <c r="L42" s="33">
        <f t="shared" si="10"/>
        <v>0</v>
      </c>
      <c r="M42" s="33">
        <f t="shared" si="10"/>
        <v>0</v>
      </c>
      <c r="N42" s="33">
        <f t="shared" si="10"/>
        <v>113872554.47941001</v>
      </c>
      <c r="O42" s="34"/>
      <c r="P42" s="35"/>
    </row>
  </sheetData>
  <mergeCells count="2">
    <mergeCell ref="B1:M1"/>
    <mergeCell ref="A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2025-07-02T08:12:50Z</dcterms:created>
  <dcterms:modified xsi:type="dcterms:W3CDTF">2025-07-02T08:12:53Z</dcterms:modified>
</cp:coreProperties>
</file>