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6\Ocak\web\"/>
    </mc:Choice>
  </mc:AlternateContent>
  <xr:revisionPtr revIDLastSave="0" documentId="8_{3F6B96E1-A02F-47FF-A539-410AE34B44ED}" xr6:coauthVersionLast="36" xr6:coauthVersionMax="36" xr10:uidLastSave="{00000000-0000-0000-0000-000000000000}"/>
  <bookViews>
    <workbookView xWindow="0" yWindow="0" windowWidth="23040" windowHeight="9564" xr2:uid="{4C0B5592-802D-47CC-848F-E0E496437A97}"/>
  </bookViews>
  <sheets>
    <sheet name="SEK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0" i="1"/>
  <c r="M20" i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B20" i="1"/>
  <c r="B19" i="1" s="1"/>
  <c r="N19" i="1"/>
  <c r="M19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6" i="1"/>
  <c r="N5" i="1" s="1"/>
  <c r="N42" i="1" s="1"/>
  <c r="M6" i="1"/>
  <c r="M5" i="1" s="1"/>
  <c r="M42" i="1" s="1"/>
  <c r="L6" i="1"/>
  <c r="L5" i="1" s="1"/>
  <c r="L42" i="1" s="1"/>
  <c r="K6" i="1"/>
  <c r="K5" i="1" s="1"/>
  <c r="J6" i="1"/>
  <c r="J5" i="1" s="1"/>
  <c r="I6" i="1"/>
  <c r="I5" i="1" s="1"/>
  <c r="H6" i="1"/>
  <c r="H5" i="1" s="1"/>
  <c r="G6" i="1"/>
  <c r="G5" i="1" s="1"/>
  <c r="F6" i="1"/>
  <c r="F5" i="1" s="1"/>
  <c r="E6" i="1"/>
  <c r="E5" i="1" s="1"/>
  <c r="D6" i="1"/>
  <c r="D5" i="1" s="1"/>
  <c r="C6" i="1"/>
  <c r="B6" i="1"/>
  <c r="C5" i="1"/>
  <c r="B5" i="1"/>
  <c r="B42" i="1" s="1"/>
  <c r="C42" i="1" l="1"/>
  <c r="D42" i="1"/>
  <c r="E42" i="1"/>
  <c r="F42" i="1"/>
  <c r="G42" i="1"/>
  <c r="H42" i="1"/>
  <c r="I42" i="1"/>
  <c r="J42" i="1"/>
  <c r="K42" i="1"/>
</calcChain>
</file>

<file path=xl/sharedStrings.xml><?xml version="1.0" encoding="utf-8"?>
<sst xmlns="http://schemas.openxmlformats.org/spreadsheetml/2006/main" count="54" uniqueCount="53">
  <si>
    <t xml:space="preserve"> </t>
  </si>
  <si>
    <t>31.01.2026 TARİHİ İTİBARİYLE SEKTÖREL BAZDA AYLIK İHRACAT KAYIT RAKAMLARI(1000 $)</t>
  </si>
  <si>
    <t>S E K T Ö 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</si>
  <si>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</si>
  <si>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</si>
  <si>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</si>
  <si>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</si>
  <si>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</si>
  <si>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</si>
  <si>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</si>
  <si>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</si>
  <si>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</si>
  <si>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</si>
  <si>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</si>
  <si>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</si>
  <si>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</si>
  <si>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.I. TARIM</t>
  </si>
  <si>
    <t>.  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</si>
  <si>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</si>
  <si>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</si>
  <si>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</si>
  <si>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</si>
  <si>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</si>
  <si>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</si>
  <si>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</si>
  <si>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</si>
  <si>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>.     B. HAYVANSAL ÜRÜNLER</t>
  </si>
  <si>
    <t xml:space="preserve"> Su Ürünleri ve Hayvansal Mamuller</t>
  </si>
  <si>
    <t>.     C. AĞAÇ VE ORMAN ÜRÜNLERİ</t>
  </si>
  <si>
    <t xml:space="preserve"> Mobilya, Kağıt ve Orman Ürünleri</t>
  </si>
  <si>
    <t>.II. SANAYİ</t>
  </si>
  <si>
    <t>.     A. TARIMA DAYALI İŞLENMİŞ ÜRÜNLER</t>
  </si>
  <si>
    <t xml:space="preserve"> Tekstil ve Hammaddeleri</t>
  </si>
  <si>
    <t xml:space="preserve"> Deri ve Deri Mamulleri </t>
  </si>
  <si>
    <t xml:space="preserve"> Halı </t>
  </si>
  <si>
    <t>.     B. KİMYEVİ MADDELER VE MAMÜLLERİ</t>
  </si>
  <si>
    <t xml:space="preserve"> Kimyevi Maddeler ve Mamulleri  </t>
  </si>
  <si>
    <t>.  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</si>
  <si>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</si>
  <si>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</si>
  <si>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</si>
  <si>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</si>
  <si>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</si>
  <si>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</si>
  <si>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</si>
  <si>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</si>
  <si>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</si>
  <si>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</si>
  <si>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</si>
  <si>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>.III. MADENCİLİK</t>
  </si>
  <si>
    <t>.     A. MADENCİLİK ÜRÜNLERİ</t>
  </si>
  <si>
    <t xml:space="preserve"> Madencilik Ürünleri</t>
  </si>
  <si>
    <t>.                   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</si>
</sst>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sz val="9.5"/>
      <color indexed="62"/>
      <name val="Arial Tur"/>
      <family val="2"/>
      <charset val="162"/>
    </font>
    <font>
      <b/>
      <sz val="10"/>
      <name val="Arial Tur"/>
      <family val="2"/>
      <charset val="162"/>
    </font>
    <font>
      <b/>
      <sz val="10"/>
      <color indexed="62"/>
      <name val="Arial Tur"/>
      <family val="2"/>
      <charset val="162"/>
    </font>
    <font>
      <sz val="10"/>
      <name val="Arial Tur"/>
      <family val="2"/>
      <charset val="162"/>
    </font>
    <font>
      <b/>
      <sz val="12"/>
      <color theme="1"/>
      <name val="Arial Tur"/>
      <family val="2"/>
      <charset val="162"/>
    </font>
    <font>
      <sz val="12"/>
      <name val="Arial Tur"/>
      <family val="2"/>
      <charset val="162"/>
    </font>
    <font>
      <sz val="12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color theme="1"/>
      <name val="Arial Tur"/>
      <family val="2"/>
      <charset val="162"/>
    </font>
    <font>
      <sz val="11"/>
      <name val="Arial Tur"/>
      <family val="2"/>
      <charset val="162"/>
    </font>
    <font>
      <sz val="11"/>
      <name val="Arial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i/>
      <sz val="11"/>
      <name val="Arial Tur"/>
      <family val="2"/>
      <charset val="162"/>
    </font>
    <font>
      <i/>
      <sz val="11"/>
      <name val="Arial"/>
      <family val="2"/>
      <charset val="162"/>
    </font>
    <font>
      <b/>
      <sz val="12"/>
      <name val="Arial Tur"/>
      <family val="2"/>
      <charset val="162"/>
    </font>
    <font>
      <b/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0" fontId="11" fillId="2" borderId="4" xfId="0" applyFont="1" applyFill="1" applyBorder="1"/>
    <xf numFmtId="3" fontId="10" fillId="2" borderId="0" xfId="0" applyNumberFormat="1" applyFont="1" applyFill="1"/>
    <xf numFmtId="3" fontId="10" fillId="2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2" borderId="4" xfId="0" applyFont="1" applyFill="1" applyBorder="1"/>
    <xf numFmtId="3" fontId="14" fillId="2" borderId="0" xfId="0" applyNumberFormat="1" applyFont="1" applyFill="1"/>
    <xf numFmtId="3" fontId="14" fillId="2" borderId="7" xfId="0" applyNumberFormat="1" applyFont="1" applyFill="1" applyBorder="1"/>
    <xf numFmtId="3" fontId="15" fillId="2" borderId="0" xfId="0" applyNumberFormat="1" applyFont="1" applyFill="1"/>
    <xf numFmtId="0" fontId="8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3" fontId="11" fillId="2" borderId="0" xfId="0" applyNumberFormat="1" applyFont="1" applyFill="1"/>
    <xf numFmtId="3" fontId="10" fillId="2" borderId="8" xfId="0" applyNumberFormat="1" applyFont="1" applyFill="1" applyBorder="1"/>
    <xf numFmtId="0" fontId="10" fillId="2" borderId="9" xfId="0" applyFont="1" applyFill="1" applyBorder="1" applyAlignment="1">
      <alignment horizontal="center"/>
    </xf>
    <xf numFmtId="3" fontId="10" fillId="2" borderId="10" xfId="0" applyNumberFormat="1" applyFont="1" applyFill="1" applyBorder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2339F-477E-468C-90DE-59E09A67689A}">
  <dimension ref="A1:P42"/>
  <sheetViews>
    <sheetView tabSelected="1" workbookViewId="0">
      <selection activeCell="A2" sqref="A2:P2"/>
    </sheetView>
  </sheetViews>
  <sheetFormatPr defaultRowHeight="13.2" x14ac:dyDescent="0.25"/>
  <cols>
    <col min="1" max="1" width="50.33203125" customWidth="1"/>
    <col min="2" max="2" width="11.33203125" bestFit="1" customWidth="1"/>
    <col min="3" max="3" width="9.33203125" bestFit="1" customWidth="1"/>
    <col min="4" max="4" width="7.88671875" bestFit="1" customWidth="1"/>
    <col min="5" max="5" width="8.44140625" bestFit="1" customWidth="1"/>
    <col min="6" max="6" width="8.33203125" bestFit="1" customWidth="1"/>
    <col min="7" max="7" width="11.44140625" bestFit="1" customWidth="1"/>
    <col min="8" max="8" width="11" bestFit="1" customWidth="1"/>
    <col min="9" max="9" width="12.5546875" bestFit="1" customWidth="1"/>
    <col min="10" max="10" width="8.88671875" bestFit="1" customWidth="1"/>
    <col min="11" max="11" width="7" bestFit="1" customWidth="1"/>
    <col min="12" max="12" width="8.5546875" bestFit="1" customWidth="1"/>
    <col min="13" max="13" width="9.88671875" bestFit="1" customWidth="1"/>
    <col min="14" max="14" width="11.33203125" bestFit="1" customWidth="1"/>
  </cols>
  <sheetData>
    <row r="1" spans="1:16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6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3.8" thickBot="1" x14ac:dyDescent="0.3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6" ht="16.2" thickBot="1" x14ac:dyDescent="0.3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 t="s">
        <v>15</v>
      </c>
      <c r="O4" s="12"/>
      <c r="P4" s="13"/>
    </row>
    <row r="5" spans="1:16" ht="14.4" thickTop="1" x14ac:dyDescent="0.25">
      <c r="A5" s="14" t="s">
        <v>16</v>
      </c>
      <c r="B5" s="15">
        <f t="shared" ref="B5:N5" si="0">B6+B15+B17</f>
        <v>2984665.8812500001</v>
      </c>
      <c r="C5" s="15">
        <f t="shared" si="0"/>
        <v>0</v>
      </c>
      <c r="D5" s="15">
        <f t="shared" si="0"/>
        <v>0</v>
      </c>
      <c r="E5" s="15">
        <f t="shared" si="0"/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6">
        <f t="shared" si="0"/>
        <v>2984665.8812500001</v>
      </c>
      <c r="O5" s="8"/>
    </row>
    <row r="6" spans="1:16" ht="13.8" x14ac:dyDescent="0.25">
      <c r="A6" s="17" t="s">
        <v>17</v>
      </c>
      <c r="B6" s="18">
        <f t="shared" ref="B6:N6" si="1">B7+B8+B9+B10+B11+B12+B13+B14</f>
        <v>2058705.9987999999</v>
      </c>
      <c r="C6" s="18">
        <f t="shared" si="1"/>
        <v>0</v>
      </c>
      <c r="D6" s="18">
        <f t="shared" si="1"/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9">
        <f t="shared" si="1"/>
        <v>2058705.9987999999</v>
      </c>
      <c r="O6" s="20"/>
      <c r="P6" s="21"/>
    </row>
    <row r="7" spans="1:16" x14ac:dyDescent="0.25">
      <c r="A7" s="22" t="s">
        <v>18</v>
      </c>
      <c r="B7" s="23">
        <v>929385.02364999999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4">
        <v>929385.02364999999</v>
      </c>
      <c r="O7" s="8"/>
    </row>
    <row r="8" spans="1:16" x14ac:dyDescent="0.25">
      <c r="A8" s="22" t="s">
        <v>19</v>
      </c>
      <c r="B8" s="23">
        <v>513367.87005000003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4">
        <v>513367.87005000003</v>
      </c>
      <c r="O8" s="8"/>
    </row>
    <row r="9" spans="1:16" x14ac:dyDescent="0.25">
      <c r="A9" s="22" t="s">
        <v>20</v>
      </c>
      <c r="B9" s="23">
        <v>187381.6721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4">
        <v>187381.6721</v>
      </c>
      <c r="O9" s="8"/>
    </row>
    <row r="10" spans="1:16" x14ac:dyDescent="0.25">
      <c r="A10" s="22" t="s">
        <v>21</v>
      </c>
      <c r="B10" s="23">
        <v>138972.20188000001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4">
        <v>138972.20188000001</v>
      </c>
      <c r="O10" s="8"/>
    </row>
    <row r="11" spans="1:16" x14ac:dyDescent="0.25">
      <c r="A11" s="22" t="s">
        <v>22</v>
      </c>
      <c r="B11" s="23">
        <v>180835.44237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4">
        <v>180835.44237</v>
      </c>
      <c r="O11" s="8"/>
    </row>
    <row r="12" spans="1:16" x14ac:dyDescent="0.25">
      <c r="A12" s="22" t="s">
        <v>23</v>
      </c>
      <c r="B12" s="23">
        <v>29950.333419999999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29950.333419999999</v>
      </c>
      <c r="O12" s="8"/>
    </row>
    <row r="13" spans="1:16" x14ac:dyDescent="0.25">
      <c r="A13" s="22" t="s">
        <v>24</v>
      </c>
      <c r="B13" s="23">
        <v>63852.64428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4">
        <v>63852.64428</v>
      </c>
      <c r="O13" s="8"/>
    </row>
    <row r="14" spans="1:16" x14ac:dyDescent="0.25">
      <c r="A14" s="22" t="s">
        <v>25</v>
      </c>
      <c r="B14" s="23">
        <v>14960.81105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4">
        <v>14960.81105</v>
      </c>
      <c r="O14" s="8"/>
    </row>
    <row r="15" spans="1:16" ht="13.8" x14ac:dyDescent="0.25">
      <c r="A15" s="17" t="s">
        <v>26</v>
      </c>
      <c r="B15" s="18">
        <f t="shared" ref="B15:N15" si="2">B16</f>
        <v>363532.03139999998</v>
      </c>
      <c r="C15" s="18">
        <f t="shared" si="2"/>
        <v>0</v>
      </c>
      <c r="D15" s="18">
        <f t="shared" si="2"/>
        <v>0</v>
      </c>
      <c r="E15" s="18">
        <f t="shared" si="2"/>
        <v>0</v>
      </c>
      <c r="F15" s="18">
        <f t="shared" si="2"/>
        <v>0</v>
      </c>
      <c r="G15" s="18">
        <f t="shared" si="2"/>
        <v>0</v>
      </c>
      <c r="H15" s="18">
        <f t="shared" si="2"/>
        <v>0</v>
      </c>
      <c r="I15" s="18">
        <f t="shared" si="2"/>
        <v>0</v>
      </c>
      <c r="J15" s="18">
        <f t="shared" si="2"/>
        <v>0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9">
        <f t="shared" si="2"/>
        <v>363532.03139999998</v>
      </c>
      <c r="O15" s="20"/>
      <c r="P15" s="21"/>
    </row>
    <row r="16" spans="1:16" ht="13.8" x14ac:dyDescent="0.25">
      <c r="A16" s="22" t="s">
        <v>27</v>
      </c>
      <c r="B16" s="25">
        <v>363532.03139999998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4">
        <v>363532.03139999998</v>
      </c>
      <c r="O16" s="20"/>
      <c r="P16" s="21"/>
    </row>
    <row r="17" spans="1:16" ht="13.8" x14ac:dyDescent="0.25">
      <c r="A17" s="17" t="s">
        <v>28</v>
      </c>
      <c r="B17" s="18">
        <f t="shared" ref="B17:N17" si="3">B18</f>
        <v>562427.85105000006</v>
      </c>
      <c r="C17" s="18">
        <f t="shared" si="3"/>
        <v>0</v>
      </c>
      <c r="D17" s="18">
        <f t="shared" si="3"/>
        <v>0</v>
      </c>
      <c r="E17" s="18">
        <f t="shared" si="3"/>
        <v>0</v>
      </c>
      <c r="F17" s="18">
        <f t="shared" si="3"/>
        <v>0</v>
      </c>
      <c r="G17" s="18">
        <f t="shared" si="3"/>
        <v>0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9">
        <f t="shared" si="3"/>
        <v>562427.85105000006</v>
      </c>
      <c r="O17" s="20"/>
      <c r="P17" s="21"/>
    </row>
    <row r="18" spans="1:16" ht="13.8" x14ac:dyDescent="0.25">
      <c r="A18" s="22" t="s">
        <v>29</v>
      </c>
      <c r="B18" s="25">
        <v>562427.85105000006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4">
        <v>562427.85105000006</v>
      </c>
      <c r="O18" s="20"/>
      <c r="P18" s="21"/>
    </row>
    <row r="19" spans="1:16" ht="15" x14ac:dyDescent="0.25">
      <c r="A19" s="14" t="s">
        <v>30</v>
      </c>
      <c r="B19" s="18">
        <f t="shared" ref="B19:N19" si="4">B20+B24+B26</f>
        <v>14099946.600770002</v>
      </c>
      <c r="C19" s="18">
        <f t="shared" si="4"/>
        <v>0</v>
      </c>
      <c r="D19" s="18">
        <f t="shared" si="4"/>
        <v>0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9">
        <f t="shared" si="4"/>
        <v>14099946.600770002</v>
      </c>
      <c r="O19" s="26"/>
      <c r="P19" s="27"/>
    </row>
    <row r="20" spans="1:16" ht="14.4" x14ac:dyDescent="0.3">
      <c r="A20" s="17" t="s">
        <v>31</v>
      </c>
      <c r="B20" s="18">
        <f t="shared" ref="B20:N20" si="5">B21+B22+B23</f>
        <v>1042825.56484</v>
      </c>
      <c r="C20" s="18">
        <f t="shared" si="5"/>
        <v>0</v>
      </c>
      <c r="D20" s="18">
        <f t="shared" si="5"/>
        <v>0</v>
      </c>
      <c r="E20" s="18">
        <f t="shared" si="5"/>
        <v>0</v>
      </c>
      <c r="F20" s="18">
        <f t="shared" si="5"/>
        <v>0</v>
      </c>
      <c r="G20" s="18">
        <f t="shared" si="5"/>
        <v>0</v>
      </c>
      <c r="H20" s="18">
        <f t="shared" si="5"/>
        <v>0</v>
      </c>
      <c r="I20" s="18">
        <f t="shared" si="5"/>
        <v>0</v>
      </c>
      <c r="J20" s="18">
        <f t="shared" si="5"/>
        <v>0</v>
      </c>
      <c r="K20" s="18">
        <f t="shared" si="5"/>
        <v>0</v>
      </c>
      <c r="L20" s="18">
        <f t="shared" si="5"/>
        <v>0</v>
      </c>
      <c r="M20" s="18">
        <f t="shared" si="5"/>
        <v>0</v>
      </c>
      <c r="N20" s="19">
        <f t="shared" si="5"/>
        <v>1042825.56484</v>
      </c>
      <c r="O20" s="28"/>
      <c r="P20" s="29"/>
    </row>
    <row r="21" spans="1:16" x14ac:dyDescent="0.25">
      <c r="A21" s="22" t="s">
        <v>32</v>
      </c>
      <c r="B21" s="23">
        <v>729698.00000999996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4">
        <v>729698.00000999996</v>
      </c>
      <c r="O21" s="8"/>
    </row>
    <row r="22" spans="1:16" x14ac:dyDescent="0.25">
      <c r="A22" s="22" t="s">
        <v>33</v>
      </c>
      <c r="B22" s="23">
        <v>106755.22975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v>106755.22975</v>
      </c>
      <c r="O22" s="8"/>
    </row>
    <row r="23" spans="1:16" x14ac:dyDescent="0.25">
      <c r="A23" s="22" t="s">
        <v>34</v>
      </c>
      <c r="B23" s="23">
        <v>206372.33507999999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v>206372.33507999999</v>
      </c>
      <c r="O23" s="8"/>
    </row>
    <row r="24" spans="1:16" ht="14.4" x14ac:dyDescent="0.3">
      <c r="A24" s="17" t="s">
        <v>35</v>
      </c>
      <c r="B24" s="18">
        <f t="shared" ref="B24:N24" si="6">B25</f>
        <v>2286485.7540600002</v>
      </c>
      <c r="C24" s="18">
        <f t="shared" si="6"/>
        <v>0</v>
      </c>
      <c r="D24" s="18">
        <f t="shared" si="6"/>
        <v>0</v>
      </c>
      <c r="E24" s="18">
        <f t="shared" si="6"/>
        <v>0</v>
      </c>
      <c r="F24" s="18">
        <f t="shared" si="6"/>
        <v>0</v>
      </c>
      <c r="G24" s="18">
        <f t="shared" si="6"/>
        <v>0</v>
      </c>
      <c r="H24" s="18">
        <f t="shared" si="6"/>
        <v>0</v>
      </c>
      <c r="I24" s="18">
        <f t="shared" si="6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9">
        <f t="shared" si="6"/>
        <v>2286485.7540600002</v>
      </c>
      <c r="O24" s="28"/>
      <c r="P24" s="29"/>
    </row>
    <row r="25" spans="1:16" ht="14.4" x14ac:dyDescent="0.3">
      <c r="A25" s="22" t="s">
        <v>36</v>
      </c>
      <c r="B25" s="25">
        <v>2286485.7540600002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4">
        <v>2286485.7540600002</v>
      </c>
      <c r="O25" s="28"/>
      <c r="P25" s="29"/>
    </row>
    <row r="26" spans="1:16" ht="14.4" x14ac:dyDescent="0.3">
      <c r="A26" s="17" t="s">
        <v>37</v>
      </c>
      <c r="B26" s="18">
        <f t="shared" ref="B26:N26" si="7">B27+B28+B29+B30+B31+B32+B33+B34+B35+B36+B37</f>
        <v>10770635.281870002</v>
      </c>
      <c r="C26" s="18">
        <f t="shared" si="7"/>
        <v>0</v>
      </c>
      <c r="D26" s="18">
        <f t="shared" si="7"/>
        <v>0</v>
      </c>
      <c r="E26" s="18">
        <f t="shared" si="7"/>
        <v>0</v>
      </c>
      <c r="F26" s="18">
        <f t="shared" si="7"/>
        <v>0</v>
      </c>
      <c r="G26" s="18">
        <f t="shared" si="7"/>
        <v>0</v>
      </c>
      <c r="H26" s="18">
        <f t="shared" si="7"/>
        <v>0</v>
      </c>
      <c r="I26" s="18">
        <f t="shared" si="7"/>
        <v>0</v>
      </c>
      <c r="J26" s="18">
        <f t="shared" si="7"/>
        <v>0</v>
      </c>
      <c r="K26" s="18">
        <f t="shared" si="7"/>
        <v>0</v>
      </c>
      <c r="L26" s="18">
        <f t="shared" si="7"/>
        <v>0</v>
      </c>
      <c r="M26" s="18">
        <f t="shared" si="7"/>
        <v>0</v>
      </c>
      <c r="N26" s="19">
        <f t="shared" si="7"/>
        <v>10770635.281870002</v>
      </c>
      <c r="O26" s="28"/>
      <c r="P26" s="29"/>
    </row>
    <row r="27" spans="1:16" x14ac:dyDescent="0.25">
      <c r="A27" s="22" t="s">
        <v>38</v>
      </c>
      <c r="B27" s="23">
        <v>1340771.0086399999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v>1340771.0086399999</v>
      </c>
      <c r="O27" s="8"/>
    </row>
    <row r="28" spans="1:16" x14ac:dyDescent="0.25">
      <c r="A28" s="22" t="s">
        <v>39</v>
      </c>
      <c r="B28" s="23">
        <v>3061672.8862100001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4">
        <v>3061672.8862100001</v>
      </c>
      <c r="O28" s="8"/>
    </row>
    <row r="29" spans="1:16" x14ac:dyDescent="0.25">
      <c r="A29" s="22" t="s">
        <v>40</v>
      </c>
      <c r="B29" s="23">
        <v>166947.26134999999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4">
        <v>166947.26134999999</v>
      </c>
      <c r="O29" s="8"/>
    </row>
    <row r="30" spans="1:16" x14ac:dyDescent="0.25">
      <c r="A30" s="22" t="s">
        <v>41</v>
      </c>
      <c r="B30" s="23">
        <v>1342366.3165500001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4">
        <v>1342366.3165500001</v>
      </c>
      <c r="O30" s="8"/>
    </row>
    <row r="31" spans="1:16" x14ac:dyDescent="0.25">
      <c r="A31" s="22" t="s">
        <v>42</v>
      </c>
      <c r="B31" s="23">
        <v>813837.55307999998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4">
        <v>813837.55307999998</v>
      </c>
      <c r="O31" s="8"/>
    </row>
    <row r="32" spans="1:16" x14ac:dyDescent="0.25">
      <c r="A32" s="22" t="s">
        <v>43</v>
      </c>
      <c r="B32" s="23">
        <v>1074412.13197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4">
        <v>1074412.13197</v>
      </c>
      <c r="O32" s="8"/>
    </row>
    <row r="33" spans="1:16" x14ac:dyDescent="0.25">
      <c r="A33" s="22" t="s">
        <v>44</v>
      </c>
      <c r="B33" s="23">
        <v>1084607.09112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4">
        <v>1084607.09112</v>
      </c>
      <c r="O33" s="8"/>
    </row>
    <row r="34" spans="1:16" x14ac:dyDescent="0.25">
      <c r="A34" s="22" t="s">
        <v>45</v>
      </c>
      <c r="B34" s="23">
        <v>317551.63144999999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4">
        <v>317551.63144999999</v>
      </c>
      <c r="O34" s="8"/>
    </row>
    <row r="35" spans="1:16" x14ac:dyDescent="0.25">
      <c r="A35" s="22" t="s">
        <v>46</v>
      </c>
      <c r="B35" s="23">
        <v>476827.27841000003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4">
        <v>476827.27841000003</v>
      </c>
      <c r="O35" s="8"/>
    </row>
    <row r="36" spans="1:16" ht="15" x14ac:dyDescent="0.25">
      <c r="A36" s="22" t="s">
        <v>47</v>
      </c>
      <c r="B36" s="23">
        <v>555347.26431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4">
        <v>555347.26431</v>
      </c>
      <c r="O36" s="26"/>
      <c r="P36" s="27"/>
    </row>
    <row r="37" spans="1:16" ht="15" x14ac:dyDescent="0.25">
      <c r="A37" s="22" t="s">
        <v>48</v>
      </c>
      <c r="B37" s="23">
        <v>536294.85878000001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4">
        <v>536294.85878000001</v>
      </c>
      <c r="O37" s="26"/>
      <c r="P37" s="27"/>
    </row>
    <row r="38" spans="1:16" ht="15" hidden="1" x14ac:dyDescent="0.25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  <c r="O38" s="26"/>
      <c r="P38" s="27"/>
    </row>
    <row r="39" spans="1:16" ht="15" x14ac:dyDescent="0.25">
      <c r="A39" s="17" t="s">
        <v>49</v>
      </c>
      <c r="B39" s="30">
        <f t="shared" ref="B39:N39" si="8">B41</f>
        <v>522105.82754999999</v>
      </c>
      <c r="C39" s="30">
        <f t="shared" si="8"/>
        <v>0</v>
      </c>
      <c r="D39" s="30">
        <f t="shared" si="8"/>
        <v>0</v>
      </c>
      <c r="E39" s="30">
        <f t="shared" si="8"/>
        <v>0</v>
      </c>
      <c r="F39" s="30">
        <f t="shared" si="8"/>
        <v>0</v>
      </c>
      <c r="G39" s="30">
        <f t="shared" si="8"/>
        <v>0</v>
      </c>
      <c r="H39" s="30">
        <f t="shared" si="8"/>
        <v>0</v>
      </c>
      <c r="I39" s="30">
        <f t="shared" si="8"/>
        <v>0</v>
      </c>
      <c r="J39" s="30">
        <f t="shared" si="8"/>
        <v>0</v>
      </c>
      <c r="K39" s="30">
        <f t="shared" si="8"/>
        <v>0</v>
      </c>
      <c r="L39" s="30">
        <f t="shared" si="8"/>
        <v>0</v>
      </c>
      <c r="M39" s="30">
        <f t="shared" si="8"/>
        <v>0</v>
      </c>
      <c r="N39" s="19">
        <f t="shared" si="8"/>
        <v>522105.82754999999</v>
      </c>
      <c r="O39" s="26"/>
      <c r="P39" s="27"/>
    </row>
    <row r="40" spans="1:16" ht="15" x14ac:dyDescent="0.25">
      <c r="A40" s="17" t="s">
        <v>50</v>
      </c>
      <c r="B40" s="18">
        <f t="shared" ref="B40:N40" si="9">B41</f>
        <v>522105.82754999999</v>
      </c>
      <c r="C40" s="18">
        <f t="shared" si="9"/>
        <v>0</v>
      </c>
      <c r="D40" s="18">
        <f t="shared" si="9"/>
        <v>0</v>
      </c>
      <c r="E40" s="18">
        <f t="shared" si="9"/>
        <v>0</v>
      </c>
      <c r="F40" s="18">
        <f t="shared" si="9"/>
        <v>0</v>
      </c>
      <c r="G40" s="18">
        <f t="shared" si="9"/>
        <v>0</v>
      </c>
      <c r="H40" s="18">
        <f t="shared" si="9"/>
        <v>0</v>
      </c>
      <c r="I40" s="18">
        <f t="shared" si="9"/>
        <v>0</v>
      </c>
      <c r="J40" s="18">
        <f t="shared" si="9"/>
        <v>0</v>
      </c>
      <c r="K40" s="18">
        <f t="shared" si="9"/>
        <v>0</v>
      </c>
      <c r="L40" s="18">
        <f t="shared" si="9"/>
        <v>0</v>
      </c>
      <c r="M40" s="18">
        <f t="shared" si="9"/>
        <v>0</v>
      </c>
      <c r="N40" s="19">
        <f t="shared" si="9"/>
        <v>522105.82754999999</v>
      </c>
      <c r="O40" s="26"/>
      <c r="P40" s="27"/>
    </row>
    <row r="41" spans="1:16" ht="15.6" thickBot="1" x14ac:dyDescent="0.3">
      <c r="A41" s="22" t="s">
        <v>51</v>
      </c>
      <c r="B41" s="23">
        <v>522105.82754999999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31">
        <v>522105.82754999999</v>
      </c>
      <c r="O41" s="26"/>
      <c r="P41" s="27"/>
    </row>
    <row r="42" spans="1:16" ht="16.2" thickBot="1" x14ac:dyDescent="0.35">
      <c r="A42" s="32" t="s">
        <v>52</v>
      </c>
      <c r="B42" s="33">
        <f t="shared" ref="B42:N42" si="10">B5+B19+B39</f>
        <v>17606718.309570003</v>
      </c>
      <c r="C42" s="33">
        <f t="shared" si="10"/>
        <v>0</v>
      </c>
      <c r="D42" s="33">
        <f t="shared" si="10"/>
        <v>0</v>
      </c>
      <c r="E42" s="33">
        <f t="shared" si="10"/>
        <v>0</v>
      </c>
      <c r="F42" s="33">
        <f t="shared" si="10"/>
        <v>0</v>
      </c>
      <c r="G42" s="33">
        <f t="shared" si="10"/>
        <v>0</v>
      </c>
      <c r="H42" s="33">
        <f t="shared" si="10"/>
        <v>0</v>
      </c>
      <c r="I42" s="33">
        <f t="shared" si="10"/>
        <v>0</v>
      </c>
      <c r="J42" s="33">
        <f t="shared" si="10"/>
        <v>0</v>
      </c>
      <c r="K42" s="33">
        <f t="shared" si="10"/>
        <v>0</v>
      </c>
      <c r="L42" s="33">
        <f t="shared" si="10"/>
        <v>0</v>
      </c>
      <c r="M42" s="33">
        <f t="shared" si="10"/>
        <v>0</v>
      </c>
      <c r="N42" s="33">
        <f t="shared" si="10"/>
        <v>17606718.309570003</v>
      </c>
      <c r="O42" s="34"/>
      <c r="P42" s="35"/>
    </row>
  </sheetData>
  <mergeCells count="2">
    <mergeCell ref="B1:M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2026-02-02T10:59:28Z</dcterms:created>
  <dcterms:modified xsi:type="dcterms:W3CDTF">2026-02-02T10:59:33Z</dcterms:modified>
</cp:coreProperties>
</file>